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<sst xmlns="http://schemas.openxmlformats.org/spreadsheetml/2006/main" count="11" uniqueCount="9">
  <si>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m(g)</t>
  </si>
  <si>
    <t>T(s)</t>
  </si>
  <si>
    <t>Dm=</t>
  </si>
  <si>
    <t>Ln2=</t>
  </si>
  <si>
    <t>troom=</t>
  </si>
  <si>
    <t>tLN2=</t>
  </si>
  <si>
    <t>mAl=</t>
  </si>
  <si>
    <t>cAL=</t>
  </si>
  <si>
    <t>%cAL=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</si>
</sst>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vertAlign val="superscript"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 versus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Data!$D$4:$D$9</c:f>
              <c:numCache>
                <c:ptCount val="6"/>
                <c:pt idx="0">
                  <c:v>0</c:v>
                </c:pt>
                <c:pt idx="1">
                  <c:v>42</c:v>
                </c:pt>
                <c:pt idx="2">
                  <c:v>84</c:v>
                </c:pt>
                <c:pt idx="3">
                  <c:v>126</c:v>
                </c:pt>
                <c:pt idx="4">
                  <c:v>168</c:v>
                </c:pt>
                <c:pt idx="5">
                  <c:v>213</c:v>
                </c:pt>
              </c:numCache>
            </c:numRef>
          </c:xVal>
          <c:yVal>
            <c:numRef>
              <c:f>Data!$C$4:$C$9</c:f>
              <c:numCache>
                <c:ptCount val="6"/>
                <c:pt idx="0">
                  <c:v>830</c:v>
                </c:pt>
                <c:pt idx="1">
                  <c:v>825</c:v>
                </c:pt>
                <c:pt idx="2">
                  <c:v>820</c:v>
                </c:pt>
                <c:pt idx="3">
                  <c:v>815</c:v>
                </c:pt>
                <c:pt idx="4">
                  <c:v>810</c:v>
                </c:pt>
                <c:pt idx="5">
                  <c:v>805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Data!$G$4:$G$8</c:f>
              <c:numCache>
                <c:ptCount val="5"/>
                <c:pt idx="0">
                  <c:v>425</c:v>
                </c:pt>
                <c:pt idx="1">
                  <c:v>467</c:v>
                </c:pt>
                <c:pt idx="2">
                  <c:v>509</c:v>
                </c:pt>
                <c:pt idx="3">
                  <c:v>551</c:v>
                </c:pt>
                <c:pt idx="4">
                  <c:v>593</c:v>
                </c:pt>
              </c:numCache>
            </c:numRef>
          </c:xVal>
          <c:yVal>
            <c:numRef>
              <c:f>Data!$F$4:$F$8</c:f>
              <c:numCache>
                <c:ptCount val="5"/>
                <c:pt idx="0">
                  <c:v>713.5</c:v>
                </c:pt>
                <c:pt idx="1">
                  <c:v>708.5</c:v>
                </c:pt>
                <c:pt idx="2">
                  <c:v>703.5</c:v>
                </c:pt>
                <c:pt idx="3">
                  <c:v>698.5</c:v>
                </c:pt>
                <c:pt idx="4">
                  <c:v>693.5</c:v>
                </c:pt>
              </c:numCache>
            </c:numRef>
          </c:yVal>
          <c:smooth val="0"/>
        </c:ser>
        <c:axId val="15926140"/>
        <c:axId val="9117533"/>
      </c:scatterChart>
      <c:val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7533"/>
        <c:crosses val="autoZero"/>
        <c:crossBetween val="midCat"/>
        <c:dispUnits/>
      </c:val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Chart 1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17"/>
  <sheetViews>
    <sheetView tabSelected="1" workbookViewId="0" topLeftCell="A1">
      <selection activeCell="D25" sqref="D25"/>
    </sheetView>
  </sheetViews>
  <sheetFormatPr defaultColWidth="9.140625" defaultRowHeight="12.75"/>
  <cols>
    <col min="3" max="7" width="9.140625" style="1" customWidth="1"/>
  </cols>
  <sheetData>
    <row r="2" ht="13.5" thickBot="1"/>
    <row r="3" spans="3:7" ht="16.5" thickBot="1">
      <c r="C3" s="2" t="s">
        <v>0</v>
      </c>
      <c r="D3" s="3" t="s">
        <v>1</v>
      </c>
      <c r="E3" s="4"/>
      <c r="F3" s="3" t="s">
        <v>0</v>
      </c>
      <c r="G3" s="2" t="s">
        <v>1</v>
      </c>
    </row>
    <row r="4" spans="3:7" ht="16.5" thickBot="1">
      <c r="C4" s="5">
        <v>830</v>
      </c>
      <c r="D4" s="6">
        <v>0</v>
      </c>
      <c r="E4" s="7"/>
      <c r="F4" s="6">
        <v>713.5</v>
      </c>
      <c r="G4" s="5">
        <v>425</v>
      </c>
    </row>
    <row r="5" spans="3:7" ht="16.5" thickBot="1">
      <c r="C5" s="5">
        <v>825</v>
      </c>
      <c r="D5" s="6">
        <f>D4+42</f>
        <v>42</v>
      </c>
      <c r="E5" s="7"/>
      <c r="F5" s="6">
        <v>708.5</v>
      </c>
      <c r="G5" s="5">
        <f>G4+42</f>
        <v>467</v>
      </c>
    </row>
    <row r="6" spans="3:7" ht="16.5" thickBot="1">
      <c r="C6" s="5">
        <v>820</v>
      </c>
      <c r="D6" s="6">
        <f>D5+42</f>
        <v>84</v>
      </c>
      <c r="E6" s="7"/>
      <c r="F6" s="6">
        <v>703.5</v>
      </c>
      <c r="G6" s="5">
        <f>G5+42</f>
        <v>509</v>
      </c>
    </row>
    <row r="7" spans="3:7" ht="16.5" thickBot="1">
      <c r="C7" s="5">
        <v>815</v>
      </c>
      <c r="D7" s="6">
        <f>D6+42</f>
        <v>126</v>
      </c>
      <c r="E7" s="7"/>
      <c r="F7" s="6">
        <v>698.5</v>
      </c>
      <c r="G7" s="5">
        <f>G6+42</f>
        <v>551</v>
      </c>
    </row>
    <row r="8" spans="3:7" ht="16.5" thickBot="1">
      <c r="C8" s="5">
        <v>810</v>
      </c>
      <c r="D8" s="6">
        <f>D7+42</f>
        <v>168</v>
      </c>
      <c r="E8" s="7"/>
      <c r="F8" s="6">
        <v>693.5</v>
      </c>
      <c r="G8" s="5">
        <f>G7+42</f>
        <v>593</v>
      </c>
    </row>
    <row r="9" spans="3:7" ht="16.5" thickBot="1">
      <c r="C9" s="5">
        <v>805</v>
      </c>
      <c r="D9" s="6">
        <f>D8+45</f>
        <v>213</v>
      </c>
      <c r="E9" s="8"/>
      <c r="F9" s="6">
        <v>688.5</v>
      </c>
      <c r="G9" s="5">
        <f>G8+42</f>
        <v>635</v>
      </c>
    </row>
    <row r="11" spans="5:6" ht="15.75">
      <c r="E11" s="1" t="s">
        <v>2</v>
      </c>
      <c r="F11" s="9">
        <v>69.28</v>
      </c>
    </row>
    <row r="12" spans="5:6" ht="15.75">
      <c r="E12" s="1" t="s">
        <v>3</v>
      </c>
      <c r="F12" s="9">
        <v>47.7</v>
      </c>
    </row>
    <row r="13" spans="5:6" ht="15.75">
      <c r="E13" s="1" t="s">
        <v>4</v>
      </c>
      <c r="F13" s="9">
        <v>20</v>
      </c>
    </row>
    <row r="14" spans="5:6" ht="15.75">
      <c r="E14" s="1" t="s">
        <v>5</v>
      </c>
      <c r="F14" s="9">
        <v>-196</v>
      </c>
    </row>
    <row r="15" spans="5:6" ht="15.75">
      <c r="E15" s="1" t="s">
        <v>6</v>
      </c>
      <c r="F15" s="9">
        <v>101.5</v>
      </c>
    </row>
    <row r="16" spans="5:6" ht="12.75">
      <c r="E16" s="1" t="s">
        <v>7</v>
      </c>
      <c r="F16" s="1">
        <f>(F11*F12)/(F15*(F13-F14))</f>
        <v>0.15073234811165848</v>
      </c>
    </row>
    <row r="17" spans="5:6" ht="12.75">
      <c r="E17" s="1" t="s">
        <v>8</v>
      </c>
      <c r="F17" s="1">
        <f>ABS(F16-0.153)/0.153*100</f>
        <v>1.4821254172166805</v>
      </c>
    </row>
  </sheetData>
  <mergeCells count="1">
    <mergeCell ref="E3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Specific Heat Experiment</dc:title>
  <dc:subject>Physics KFUPM</dc:subject>
  <dc:creator>Ayman A. Ghannam</dc:creator>
  <cp:keywords/>
  <dc:description/>
  <cp:lastModifiedBy>Ayman Ghannam</cp:lastModifiedBy>
  <dcterms:created xsi:type="dcterms:W3CDTF">2004-03-27T13:58:41Z</dcterms:created>
  <dcterms:modified xsi:type="dcterms:W3CDTF">2008-03-09T14:10:18Z</dcterms:modified>
  <cp:category/>
  <cp:version/>
  <cp:contentType/>
  <cp:contentStatus/>
</cp:coreProperties>
</file>