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1100" windowHeight="6600" activeTab="1"/>
  </bookViews>
  <sheets>
    <sheet name="Chart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<sst xmlns="http://schemas.openxmlformats.org/spreadsheetml/2006/main" count="7" uniqueCount="7">
  <si>
    <r>
      <t xml:space="preserve">V </t>
    </r>
    <r>
      <rPr>
        <sz val="12"/>
        <rFont val="Times New Roman"/>
        <family val="1"/>
      </rPr>
      <t>(volt)</t>
    </r>
  </si>
  <si>
    <r>
      <t xml:space="preserve">r </t>
    </r>
    <r>
      <rPr>
        <sz val="12"/>
        <rFont val="Times New Roman"/>
        <family val="1"/>
      </rPr>
      <t>(m)</t>
    </r>
  </si>
  <si>
    <t>r^2</t>
  </si>
  <si>
    <t>B=</t>
  </si>
  <si>
    <t>e/m=</t>
  </si>
  <si>
    <t>slope=</t>
  </si>
  <si>
    <t>%=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</si>
</sst>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"/>
      <family val="0"/>
    </font>
    <font>
      <i/>
      <sz val="12"/>
      <name val="Times New Roman"/>
      <family val="1"/>
    </font>
    <font>
      <sz val="12"/>
      <name val="Times New Roman"/>
      <family val="1"/>
    </font>
    <font>
      <b/>
      <sz val="12"/>
      <name val="Arial"/>
      <family val="0"/>
    </font>
    <font>
      <b/>
      <sz val="10"/>
      <name val="Arial"/>
      <family val="0"/>
    </font>
    <font>
      <vertAlign val="superscript"/>
      <sz val="10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Fig. 2 (e/m measurement)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098"/>
          <c:w val="0.9505"/>
          <c:h val="0.838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Sheet1!$B$1:$H$1</c:f>
              <c:numCache>
                <c:ptCount val="6"/>
                <c:pt idx="0">
                  <c:v>124</c:v>
                </c:pt>
                <c:pt idx="1">
                  <c:v>176</c:v>
                </c:pt>
                <c:pt idx="2">
                  <c:v>264</c:v>
                </c:pt>
                <c:pt idx="3">
                  <c:v>401</c:v>
                </c:pt>
              </c:numCache>
            </c:numRef>
          </c:xVal>
          <c:yVal>
            <c:numRef>
              <c:f>Sheet1!$B$3:$G$3</c:f>
              <c:numCache>
                <c:ptCount val="6"/>
                <c:pt idx="0">
                  <c:v>0.0004</c:v>
                </c:pt>
                <c:pt idx="1">
                  <c:v>0.0009</c:v>
                </c:pt>
                <c:pt idx="2">
                  <c:v>0.0016</c:v>
                </c:pt>
                <c:pt idx="3">
                  <c:v>0.0025000000000000005</c:v>
                </c:pt>
              </c:numCache>
            </c:numRef>
          </c:yVal>
          <c:smooth val="0"/>
        </c:ser>
        <c:axId val="38102075"/>
        <c:axId val="7374356"/>
      </c:scatterChart>
      <c:valAx>
        <c:axId val="381020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374356"/>
        <c:crosses val="autoZero"/>
        <c:crossBetween val="midCat"/>
        <c:dispUnits/>
      </c:valAx>
      <c:valAx>
        <c:axId val="73743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r^2 (m^2)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102075"/>
        <c:crosses val="autoZero"/>
        <c:crossBetween val="midCat"/>
        <c:dispUnits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numFmt formatCode="General"/>
            </c:trendlineLbl>
          </c:trendline>
          <c:xVal>
            <c:numRef>
              <c:f>Sheet1!$B$3:$E$3</c:f>
              <c:numCache/>
            </c:numRef>
          </c:xVal>
          <c:yVal>
            <c:numRef>
              <c:f>Sheet1!$B$1:$E$1</c:f>
              <c:numCache/>
            </c:numRef>
          </c:yVal>
          <c:smooth val="0"/>
        </c:ser>
        <c:axId val="66369205"/>
        <c:axId val="60451934"/>
      </c:scatterChart>
      <c:valAx>
        <c:axId val="663692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451934"/>
        <c:crosses val="autoZero"/>
        <c:crossBetween val="midCat"/>
        <c:dispUnits/>
      </c:valAx>
      <c:valAx>
        <c:axId val="604519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6369205"/>
        <c:crosses val="autoZero"/>
        <c:crossBetween val="midCat"/>
        <c:dispUnits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15025"/>
    <xdr:graphicFrame>
      <xdr:nvGraphicFramePr>
        <xdr:cNvPr id="1" name="Shape 1025"/>
        <xdr:cNvGraphicFramePr/>
      </xdr:nvGraphicFramePr>
      <xdr:xfrm>
        <a:off x="0" y="0"/>
        <a:ext cx="86772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7</xdr:row>
      <xdr:rowOff>76200</xdr:rowOff>
    </xdr:from>
    <xdr:to>
      <xdr:col>11</xdr:col>
      <xdr:colOff>76200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33625" y="1285875"/>
        <a:ext cx="48863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workbookViewId="0" topLeftCell="A1">
      <selection activeCell="D7" sqref="D7"/>
    </sheetView>
  </sheetViews>
  <sheetFormatPr defaultColWidth="9.140625" defaultRowHeight="12.75"/>
  <cols>
    <col min="6" max="6" width="12.421875" style="0" bestFit="1" customWidth="1"/>
    <col min="9" max="9" width="12.421875" style="0" bestFit="1" customWidth="1"/>
  </cols>
  <sheetData>
    <row r="1" spans="1:8" ht="15.75">
      <c r="A1" s="1" t="s">
        <v>0</v>
      </c>
      <c r="B1" s="2">
        <v>150</v>
      </c>
      <c r="C1" s="2">
        <v>176</v>
      </c>
      <c r="D1" s="2">
        <v>254</v>
      </c>
      <c r="E1" s="2">
        <v>431</v>
      </c>
      <c r="F1" s="2"/>
      <c r="G1" s="2"/>
    </row>
    <row r="2" spans="1:7" ht="15.75">
      <c r="A2" s="3" t="s">
        <v>1</v>
      </c>
      <c r="B2" s="4">
        <v>0.02</v>
      </c>
      <c r="C2" s="4">
        <v>0.03</v>
      </c>
      <c r="D2" s="4">
        <v>0.04</v>
      </c>
      <c r="E2" s="4">
        <v>0.05</v>
      </c>
      <c r="F2" s="4"/>
      <c r="G2" s="4"/>
    </row>
    <row r="3" spans="1:9" ht="12.75">
      <c r="A3" t="s">
        <v>2</v>
      </c>
      <c r="B3">
        <f>B2*B2</f>
        <v>0.0004</v>
      </c>
      <c r="C3">
        <f>C2*C2</f>
        <v>0.0009</v>
      </c>
      <c r="D3">
        <f>D2*D2</f>
        <v>0.0016</v>
      </c>
      <c r="E3">
        <f>E2*E2</f>
        <v>0.0025000000000000005</v>
      </c>
      <c r="H3" t="s">
        <v>5</v>
      </c>
      <c r="I3">
        <v>132590</v>
      </c>
    </row>
    <row r="4" spans="8:9" ht="12.75">
      <c r="H4" t="s">
        <v>3</v>
      </c>
      <c r="I4">
        <f>0.716*4*0.000000314*1.8*130/0.1575</f>
        <v>0.0013360969142857141</v>
      </c>
    </row>
    <row r="5" spans="6:9" ht="12.75">
      <c r="F5">
        <f>2/((0.00141)^2*0.000005)</f>
        <v>201197122881.1428</v>
      </c>
      <c r="H5" t="s">
        <v>4</v>
      </c>
      <c r="I5">
        <f>I3*2/I4^2</f>
        <v>148547327987.57602</v>
      </c>
    </row>
    <row r="6" spans="8:9" ht="12.75">
      <c r="H6" t="s">
        <v>6</v>
      </c>
      <c r="I6">
        <f>(I5-170000000000)/170000000000*100</f>
        <v>-12.619218830837637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KFUPM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 over m</dc:title>
  <dc:subject>Physics Experiments</dc:subject>
  <dc:creator>Ayman Akram Ghannam</dc:creator>
  <cp:keywords>Physics Experiments</cp:keywords>
  <dc:description/>
  <cp:lastModifiedBy>Ayman Ghannam</cp:lastModifiedBy>
  <dcterms:created xsi:type="dcterms:W3CDTF">2001-05-16T10:20:01Z</dcterms:created>
  <dcterms:modified xsi:type="dcterms:W3CDTF">2005-05-01T12:08:23Z</dcterms:modified>
  <cp:category/>
  <cp:version/>
  <cp:contentType/>
  <cp:contentStatus/>
</cp:coreProperties>
</file>