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445" activeTab="1"/>
  </bookViews>
  <sheets>
    <sheet name="Char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<sst xmlns="http://schemas.openxmlformats.org/spreadsheetml/2006/main" count="14" uniqueCount="14">
  <si>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n</t>
  </si>
  <si>
    <t>M(kg)</t>
  </si>
  <si>
    <t>n2</t>
  </si>
  <si>
    <t>T(N)</t>
  </si>
  <si>
    <t>1/T</t>
  </si>
  <si>
    <t>m=</t>
  </si>
  <si>
    <t>m: mass of similar string</t>
  </si>
  <si>
    <t>L2=</t>
  </si>
  <si>
    <t>L2: length of similar string</t>
  </si>
  <si>
    <t>L1=</t>
  </si>
  <si>
    <t>L1: length of the string connected to the vibrator</t>
  </si>
  <si>
    <t>f=</t>
  </si>
  <si>
    <t>u=</t>
  </si>
  <si>
    <t>f=^2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</si>
</sst>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vertAlign val="superscript"/>
      <sz val="10.5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n^2 versus (1/T)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Sheet1!$F$4:$F$9</c:f>
              <c:numCache>
                <c:ptCount val="6"/>
                <c:pt idx="0">
                  <c:v>0.6713211600429645</c:v>
                </c:pt>
                <c:pt idx="1">
                  <c:v>0.5051525560719337</c:v>
                </c:pt>
                <c:pt idx="2">
                  <c:v>0.34945485043332397</c:v>
                </c:pt>
                <c:pt idx="3">
                  <c:v>0.22982165839308694</c:v>
                </c:pt>
                <c:pt idx="4">
                  <c:v>0.125203455615375</c:v>
                </c:pt>
                <c:pt idx="5">
                  <c:v>0.05797773654916512</c:v>
                </c:pt>
              </c:numCache>
            </c:numRef>
          </c:xVal>
          <c:yVal>
            <c:numRef>
              <c:f>Sheet1!$C$4:$C$9</c:f>
              <c:numCache>
                <c:ptCount val="6"/>
                <c:pt idx="0">
                  <c:v>49</c:v>
                </c:pt>
                <c:pt idx="1">
                  <c:v>36</c:v>
                </c:pt>
                <c:pt idx="2">
                  <c:v>25</c:v>
                </c:pt>
                <c:pt idx="3">
                  <c:v>16</c:v>
                </c:pt>
                <c:pt idx="4">
                  <c:v>9</c:v>
                </c:pt>
                <c:pt idx="5">
                  <c:v>4</c:v>
                </c:pt>
              </c:numCache>
            </c:numRef>
          </c:yVal>
          <c:smooth val="0"/>
        </c:ser>
        <c:axId val="65414484"/>
        <c:axId val="51859445"/>
      </c:scatterChart>
      <c:valAx>
        <c:axId val="65414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1/T (1/N)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59445"/>
        <c:crosses val="autoZero"/>
        <c:crossBetween val="midCat"/>
        <c:dispUnits/>
      </c:valAx>
      <c:valAx>
        <c:axId val="51859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n^2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14484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5534025"/>
    <xdr:graphicFrame>
      <xdr:nvGraphicFramePr>
        <xdr:cNvPr id="1" name="Chart 1"/>
        <xdr:cNvGraphicFramePr/>
      </xdr:nvGraphicFramePr>
      <xdr:xfrm>
        <a:off x="0" y="0"/>
        <a:ext cx="121539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J9"/>
  <sheetViews>
    <sheetView tabSelected="1" workbookViewId="0" topLeftCell="A1">
      <selection activeCell="I9" sqref="I9"/>
    </sheetView>
  </sheetViews>
  <sheetFormatPr defaultColWidth="9.140625" defaultRowHeight="12.75"/>
  <cols>
    <col min="8" max="8" width="5.7109375" style="0" customWidth="1"/>
    <col min="9" max="9" width="13.00390625" style="0" customWidth="1"/>
    <col min="10" max="10" width="44.140625" style="0" customWidth="1"/>
  </cols>
  <sheetData>
    <row r="3" spans="2:10" ht="15.75">
      <c r="B3" s="1" t="s">
        <v>0</v>
      </c>
      <c r="C3" s="1" t="s">
        <v>2</v>
      </c>
      <c r="D3" s="1" t="s">
        <v>1</v>
      </c>
      <c r="E3" s="2" t="s">
        <v>3</v>
      </c>
      <c r="F3" s="3" t="s">
        <v>4</v>
      </c>
      <c r="H3" s="4" t="s">
        <v>5</v>
      </c>
      <c r="I3" s="4">
        <f>9.1/10000</f>
        <v>0.00091</v>
      </c>
      <c r="J3" s="4" t="s">
        <v>6</v>
      </c>
    </row>
    <row r="4" spans="2:10" ht="15.75">
      <c r="B4" s="1">
        <v>7</v>
      </c>
      <c r="C4" s="1">
        <f aca="true" t="shared" si="0" ref="C4:C9">B4^2</f>
        <v>49</v>
      </c>
      <c r="D4" s="1">
        <v>0.152</v>
      </c>
      <c r="E4" s="2">
        <f aca="true" t="shared" si="1" ref="E4:E9">D4*9.8</f>
        <v>1.4896</v>
      </c>
      <c r="F4" s="2">
        <f aca="true" t="shared" si="2" ref="F4:F9">1/E4</f>
        <v>0.6713211600429645</v>
      </c>
      <c r="H4" s="4" t="s">
        <v>7</v>
      </c>
      <c r="I4" s="4">
        <v>2.025</v>
      </c>
      <c r="J4" s="4" t="s">
        <v>8</v>
      </c>
    </row>
    <row r="5" spans="2:10" ht="15.75">
      <c r="B5" s="1">
        <v>6</v>
      </c>
      <c r="C5" s="1">
        <f t="shared" si="0"/>
        <v>36</v>
      </c>
      <c r="D5" s="1">
        <v>0.202</v>
      </c>
      <c r="E5" s="2">
        <f t="shared" si="1"/>
        <v>1.9796000000000002</v>
      </c>
      <c r="F5" s="2">
        <f t="shared" si="2"/>
        <v>0.5051525560719337</v>
      </c>
      <c r="H5" s="4" t="s">
        <v>9</v>
      </c>
      <c r="I5" s="4">
        <v>1.83</v>
      </c>
      <c r="J5" s="4" t="s">
        <v>10</v>
      </c>
    </row>
    <row r="6" spans="2:9" ht="15.75">
      <c r="B6" s="1">
        <v>5</v>
      </c>
      <c r="C6" s="1">
        <f t="shared" si="0"/>
        <v>25</v>
      </c>
      <c r="D6" s="1">
        <v>0.292</v>
      </c>
      <c r="E6" s="2">
        <f t="shared" si="1"/>
        <v>2.8616</v>
      </c>
      <c r="F6" s="2">
        <f t="shared" si="2"/>
        <v>0.34945485043332397</v>
      </c>
      <c r="H6" s="4" t="s">
        <v>12</v>
      </c>
      <c r="I6">
        <f>I3/I5</f>
        <v>0.0004972677595628415</v>
      </c>
    </row>
    <row r="7" spans="2:9" ht="15.75">
      <c r="B7" s="1">
        <v>4</v>
      </c>
      <c r="C7" s="1">
        <f t="shared" si="0"/>
        <v>16</v>
      </c>
      <c r="D7" s="1">
        <v>0.444</v>
      </c>
      <c r="E7" s="2">
        <f t="shared" si="1"/>
        <v>4.3512</v>
      </c>
      <c r="F7" s="2">
        <f t="shared" si="2"/>
        <v>0.22982165839308694</v>
      </c>
      <c r="H7" s="4" t="s">
        <v>13</v>
      </c>
      <c r="I7">
        <f>72.9/(4*I5^2*I6)</f>
        <v>10943.974058728158</v>
      </c>
    </row>
    <row r="8" spans="2:9" ht="15.75">
      <c r="B8" s="1">
        <v>3</v>
      </c>
      <c r="C8" s="1">
        <f t="shared" si="0"/>
        <v>9</v>
      </c>
      <c r="D8" s="1">
        <v>0.815</v>
      </c>
      <c r="E8" s="2">
        <f t="shared" si="1"/>
        <v>7.987</v>
      </c>
      <c r="F8" s="2">
        <f t="shared" si="2"/>
        <v>0.125203455615375</v>
      </c>
      <c r="H8" s="4" t="s">
        <v>11</v>
      </c>
      <c r="I8">
        <f>SQRT(I7)</f>
        <v>104.61345065873775</v>
      </c>
    </row>
    <row r="9" spans="2:6" ht="15.75">
      <c r="B9" s="1">
        <v>2</v>
      </c>
      <c r="C9" s="1">
        <f t="shared" si="0"/>
        <v>4</v>
      </c>
      <c r="D9" s="1">
        <v>1.76</v>
      </c>
      <c r="E9" s="2">
        <f t="shared" si="1"/>
        <v>17.248</v>
      </c>
      <c r="F9" s="2">
        <f t="shared" si="2"/>
        <v>0.05797773654916512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Standing waves in strings</dc:title>
  <dc:subject>Physics Experiments</dc:subject>
  <dc:creator>Ayman Akram Ghannam</dc:creator>
  <cp:keywords>Physics Experiments</cp:keywords>
  <dc:description/>
  <cp:lastModifiedBy>Ayman Ghannam</cp:lastModifiedBy>
  <dcterms:created xsi:type="dcterms:W3CDTF">2004-03-26T11:08:19Z</dcterms:created>
  <dcterms:modified xsi:type="dcterms:W3CDTF">2008-03-09T14:32:33Z</dcterms:modified>
  <cp:category/>
  <cp:version/>
  <cp:contentType/>
  <cp:contentStatus/>
</cp:coreProperties>
</file>