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<sst xmlns="http://schemas.openxmlformats.org/spreadsheetml/2006/main" count="15" uniqueCount="12">
  <si>
    <t>L(cm)</t>
  </si>
  <si>
    <t>T(Sec)</t>
  </si>
  <si>
    <t>g(cm/Sec^2)</t>
  </si>
  <si>
    <t>T^2(s^2)</t>
  </si>
  <si>
    <t>slope=4*Pi^2/g</t>
  </si>
  <si>
    <t>cm/S^2</t>
  </si>
  <si>
    <t>Sqr L</t>
  </si>
  <si>
    <t>slope=</t>
  </si>
  <si>
    <t>T versus SQR L:</t>
  </si>
  <si>
    <t>g=(2*Pi/slope)^2=</t>
  </si>
  <si>
    <t>T^2 versus L:</t>
  </si>
  <si>
    <t>g=(2*Pi)^2/ slope=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</si>
</sst>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2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 versus SQR 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y = 0.2006x + 0.0003
R</a:t>
                    </a:r>
                    <a:r>
                      <a:rPr lang="en-US" cap="none" sz="2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 = 0.9954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Sheet1!$C$8:$I$8</c:f>
              <c:numCache>
                <c:ptCount val="7"/>
                <c:pt idx="0">
                  <c:v>10.723805294763608</c:v>
                </c:pt>
                <c:pt idx="1">
                  <c:v>9.746794344808963</c:v>
                </c:pt>
                <c:pt idx="2">
                  <c:v>9.055385138137417</c:v>
                </c:pt>
                <c:pt idx="3">
                  <c:v>8.366600265340756</c:v>
                </c:pt>
                <c:pt idx="4">
                  <c:v>7.615773105863909</c:v>
                </c:pt>
                <c:pt idx="5">
                  <c:v>6.708203932499369</c:v>
                </c:pt>
                <c:pt idx="6">
                  <c:v>5.744562646538029</c:v>
                </c:pt>
              </c:numCache>
            </c:numRef>
          </c:xVal>
          <c:yVal>
            <c:numRef>
              <c:f>Sheet1!$C$5:$I$5</c:f>
              <c:numCache>
                <c:ptCount val="7"/>
                <c:pt idx="0">
                  <c:v>2.15</c:v>
                </c:pt>
                <c:pt idx="1">
                  <c:v>1.98</c:v>
                </c:pt>
                <c:pt idx="2">
                  <c:v>1.83</c:v>
                </c:pt>
                <c:pt idx="3">
                  <c:v>1.64</c:v>
                </c:pt>
                <c:pt idx="4">
                  <c:v>1.52</c:v>
                </c:pt>
                <c:pt idx="5">
                  <c:v>1.33</c:v>
                </c:pt>
                <c:pt idx="6">
                  <c:v>1.18</c:v>
                </c:pt>
              </c:numCache>
            </c:numRef>
          </c:yVal>
          <c:smooth val="0"/>
        </c:ser>
        <c:axId val="61748993"/>
        <c:axId val="18870026"/>
      </c:scatterChart>
      <c:valAx>
        <c:axId val="617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SQR L (cm^.5)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70026"/>
        <c:crosses val="autoZero"/>
        <c:crossBetween val="midCat"/>
        <c:dispUnits/>
      </c:val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4899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T^2 versus 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y = 0.0406x - 0.0231
R</a:t>
                    </a:r>
                    <a:r>
                      <a:rPr lang="en-US" cap="none" sz="2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2000" b="0" i="0" u="none" baseline="0">
                        <a:latin typeface="Arial"/>
                        <a:ea typeface="Arial"/>
                        <a:cs typeface="Arial"/>
                      </a:rPr>
                      <a:t> = 0.9958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Sheet1!$C$4:$I$4</c:f>
              <c:numCache>
                <c:ptCount val="7"/>
                <c:pt idx="0">
                  <c:v>115</c:v>
                </c:pt>
                <c:pt idx="1">
                  <c:v>95</c:v>
                </c:pt>
                <c:pt idx="2">
                  <c:v>82</c:v>
                </c:pt>
                <c:pt idx="3">
                  <c:v>70</c:v>
                </c:pt>
                <c:pt idx="4">
                  <c:v>58</c:v>
                </c:pt>
                <c:pt idx="5">
                  <c:v>45</c:v>
                </c:pt>
                <c:pt idx="6">
                  <c:v>33</c:v>
                </c:pt>
              </c:numCache>
            </c:numRef>
          </c:xVal>
          <c:yVal>
            <c:numRef>
              <c:f>Sheet1!$C$7:$I$7</c:f>
              <c:numCache>
                <c:ptCount val="7"/>
                <c:pt idx="0">
                  <c:v>4.6225</c:v>
                </c:pt>
                <c:pt idx="1">
                  <c:v>3.9204</c:v>
                </c:pt>
                <c:pt idx="2">
                  <c:v>3.3489000000000004</c:v>
                </c:pt>
                <c:pt idx="3">
                  <c:v>2.6895999999999995</c:v>
                </c:pt>
                <c:pt idx="4">
                  <c:v>2.3104</c:v>
                </c:pt>
                <c:pt idx="5">
                  <c:v>1.7689000000000001</c:v>
                </c:pt>
                <c:pt idx="6">
                  <c:v>1.3923999999999999</c:v>
                </c:pt>
              </c:numCache>
            </c:numRef>
          </c:yVal>
          <c:smooth val="0"/>
        </c:ser>
        <c:axId val="35612507"/>
        <c:axId val="52077108"/>
      </c:scatterChart>
      <c:val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crossBetween val="midCat"/>
        <c:dispUnits/>
      </c:val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T^2 (s^2)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250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8"/>
  <sheetViews>
    <sheetView tabSelected="1" workbookViewId="0" topLeftCell="A1">
      <selection activeCell="A15" sqref="A15:IV15"/>
    </sheetView>
  </sheetViews>
  <sheetFormatPr defaultColWidth="9.140625" defaultRowHeight="12.75"/>
  <cols>
    <col min="2" max="2" width="15.00390625" style="0" customWidth="1"/>
  </cols>
  <sheetData>
    <row r="4" spans="2:9" ht="12.75">
      <c r="B4" s="1" t="s">
        <v>0</v>
      </c>
      <c r="C4" s="1">
        <v>115</v>
      </c>
      <c r="D4" s="1">
        <v>95</v>
      </c>
      <c r="E4" s="1">
        <v>82</v>
      </c>
      <c r="F4" s="1">
        <v>70</v>
      </c>
      <c r="G4" s="1">
        <v>58</v>
      </c>
      <c r="H4" s="1">
        <v>45</v>
      </c>
      <c r="I4" s="1">
        <v>33</v>
      </c>
    </row>
    <row r="5" spans="2:9" ht="12.75">
      <c r="B5" s="1" t="s">
        <v>1</v>
      </c>
      <c r="C5" s="1">
        <v>2.15</v>
      </c>
      <c r="D5" s="1">
        <v>1.98</v>
      </c>
      <c r="E5" s="1">
        <v>1.83</v>
      </c>
      <c r="F5" s="1">
        <v>1.64</v>
      </c>
      <c r="G5" s="1">
        <v>1.52</v>
      </c>
      <c r="H5" s="1">
        <v>1.33</v>
      </c>
      <c r="I5" s="1">
        <v>1.18</v>
      </c>
    </row>
    <row r="6" spans="2:9" ht="12.75">
      <c r="B6" s="1" t="s">
        <v>2</v>
      </c>
      <c r="C6" s="1">
        <f>4*(3.14)^2*C4/(C5^2)</f>
        <v>981.1608436992971</v>
      </c>
      <c r="D6" s="1">
        <f aca="true" t="shared" si="0" ref="D6:I6">4*(3.14)^2*D4/(D5^2)</f>
        <v>955.6800326497297</v>
      </c>
      <c r="E6" s="1">
        <f t="shared" si="0"/>
        <v>965.6749380393561</v>
      </c>
      <c r="F6" s="1">
        <f t="shared" si="0"/>
        <v>1026.4306960142774</v>
      </c>
      <c r="G6" s="1">
        <f t="shared" si="0"/>
        <v>990.0567867036011</v>
      </c>
      <c r="H6" s="1">
        <f t="shared" si="0"/>
        <v>1003.2947029227203</v>
      </c>
      <c r="I6" s="1">
        <f t="shared" si="0"/>
        <v>934.6934788853779</v>
      </c>
    </row>
    <row r="7" spans="2:9" ht="12.75">
      <c r="B7" s="4" t="s">
        <v>3</v>
      </c>
      <c r="C7" s="1">
        <f>C5^2</f>
        <v>4.6225</v>
      </c>
      <c r="D7" s="1">
        <f aca="true" t="shared" si="1" ref="D7:I7">D5^2</f>
        <v>3.9204</v>
      </c>
      <c r="E7" s="1">
        <f t="shared" si="1"/>
        <v>3.3489000000000004</v>
      </c>
      <c r="F7" s="1">
        <f t="shared" si="1"/>
        <v>2.6895999999999995</v>
      </c>
      <c r="G7" s="1">
        <f t="shared" si="1"/>
        <v>2.3104</v>
      </c>
      <c r="H7" s="1">
        <f t="shared" si="1"/>
        <v>1.7689000000000001</v>
      </c>
      <c r="I7" s="1">
        <f t="shared" si="1"/>
        <v>1.3923999999999999</v>
      </c>
    </row>
    <row r="8" spans="2:9" ht="12.75">
      <c r="B8" s="4" t="s">
        <v>6</v>
      </c>
      <c r="C8" s="1">
        <f>(C4)^0.5</f>
        <v>10.723805294763608</v>
      </c>
      <c r="D8" s="1">
        <f aca="true" t="shared" si="2" ref="D8:I8">(D4)^0.5</f>
        <v>9.746794344808963</v>
      </c>
      <c r="E8" s="1">
        <f t="shared" si="2"/>
        <v>9.055385138137417</v>
      </c>
      <c r="F8" s="1">
        <f t="shared" si="2"/>
        <v>8.366600265340756</v>
      </c>
      <c r="G8" s="1">
        <f t="shared" si="2"/>
        <v>7.615773105863909</v>
      </c>
      <c r="H8" s="1">
        <f t="shared" si="2"/>
        <v>6.708203932499369</v>
      </c>
      <c r="I8" s="1">
        <f t="shared" si="2"/>
        <v>5.744562646538029</v>
      </c>
    </row>
    <row r="9" spans="2:9" ht="12.75">
      <c r="B9" s="2"/>
      <c r="C9" s="3"/>
      <c r="D9" s="3"/>
      <c r="E9" s="3"/>
      <c r="F9" s="3"/>
      <c r="G9" s="3"/>
      <c r="H9" s="3"/>
      <c r="I9" s="3"/>
    </row>
    <row r="10" spans="2:9" ht="12.75">
      <c r="B10" s="5" t="s">
        <v>8</v>
      </c>
      <c r="C10" s="5"/>
      <c r="D10" s="5"/>
      <c r="E10" s="3"/>
      <c r="F10" s="3"/>
      <c r="G10" s="3"/>
      <c r="H10" s="3"/>
      <c r="I10" s="3"/>
    </row>
    <row r="11" spans="2:4" ht="12.75">
      <c r="B11" s="5" t="s">
        <v>7</v>
      </c>
      <c r="C11" s="5">
        <v>0.2006</v>
      </c>
      <c r="D11" s="6"/>
    </row>
    <row r="12" spans="2:4" ht="12.75">
      <c r="B12" s="6" t="s">
        <v>4</v>
      </c>
      <c r="C12" s="6"/>
      <c r="D12" s="6"/>
    </row>
    <row r="13" spans="2:4" ht="12.75">
      <c r="B13" s="6" t="s">
        <v>9</v>
      </c>
      <c r="C13" s="6">
        <f>(2*(3.14)/C11)^2</f>
        <v>980.0707548342014</v>
      </c>
      <c r="D13" s="6" t="s">
        <v>5</v>
      </c>
    </row>
    <row r="15" spans="2:4" ht="12.75">
      <c r="B15" s="2" t="s">
        <v>10</v>
      </c>
      <c r="C15" s="3"/>
      <c r="D15" s="3"/>
    </row>
    <row r="16" spans="2:3" ht="12.75">
      <c r="B16" s="2" t="s">
        <v>7</v>
      </c>
      <c r="C16" s="2">
        <v>0.0406</v>
      </c>
    </row>
    <row r="17" ht="12.75">
      <c r="B17" t="s">
        <v>4</v>
      </c>
    </row>
    <row r="18" spans="2:4" ht="12.75">
      <c r="B18" t="s">
        <v>11</v>
      </c>
      <c r="C18">
        <f>(2*(3.14))^2/C16</f>
        <v>971.3891625615764</v>
      </c>
      <c r="D18" t="s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pendelum</dc:title>
  <dc:subject>Physics Experiments</dc:subject>
  <dc:creator>Ayman Ghannam</dc:creator>
  <cp:keywords>Physics Experiments</cp:keywords>
  <dc:description/>
  <cp:lastModifiedBy>Ayman Ghannam</cp:lastModifiedBy>
  <cp:lastPrinted>2005-09-04T09:04:56Z</cp:lastPrinted>
  <dcterms:created xsi:type="dcterms:W3CDTF">2001-02-10T09:56:17Z</dcterms:created>
  <dcterms:modified xsi:type="dcterms:W3CDTF">2005-09-04T09:05:34Z</dcterms:modified>
  <cp:category/>
  <cp:version/>
  <cp:contentType/>
  <cp:contentStatus/>
</cp:coreProperties>
</file>