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<sst xmlns="http://schemas.openxmlformats.org/spreadsheetml/2006/main" count="15" uniqueCount="14">
  <si>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xf</t>
  </si>
  <si>
    <t>xi</t>
  </si>
  <si>
    <t>cm</t>
  </si>
  <si>
    <t>Vi=</t>
  </si>
  <si>
    <t>vf=</t>
  </si>
  <si>
    <t>Pi=</t>
  </si>
  <si>
    <t>m</t>
  </si>
  <si>
    <t>M</t>
  </si>
  <si>
    <t>Ki</t>
  </si>
  <si>
    <t>Pf=</t>
  </si>
  <si>
    <t>Kf=</t>
  </si>
  <si>
    <t>%K=</t>
  </si>
  <si>
    <t>%p=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</si>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</sst>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15"/>
  <sheetViews>
    <sheetView tabSelected="1" workbookViewId="0" topLeftCell="A1">
      <selection activeCell="E9" sqref="E9"/>
    </sheetView>
  </sheetViews>
  <sheetFormatPr defaultColWidth="9.140625" defaultRowHeight="12.75"/>
  <sheetData>
    <row r="5" spans="4:5" ht="12.75">
      <c r="D5" t="s">
        <v>6</v>
      </c>
      <c r="E5" t="s">
        <v>7</v>
      </c>
    </row>
    <row r="6" spans="4:5" ht="12.75">
      <c r="D6">
        <v>0.2782</v>
      </c>
      <c r="E6">
        <v>0.4879</v>
      </c>
    </row>
    <row r="7" spans="4:5" ht="12.75">
      <c r="D7" t="s">
        <v>1</v>
      </c>
      <c r="E7" t="s">
        <v>0</v>
      </c>
    </row>
    <row r="8" spans="4:6" ht="12.75">
      <c r="D8">
        <v>10.12</v>
      </c>
      <c r="E8">
        <v>3.42</v>
      </c>
      <c r="F8" t="s">
        <v>2</v>
      </c>
    </row>
    <row r="9" spans="3:6" ht="12.75">
      <c r="C9" t="s">
        <v>3</v>
      </c>
      <c r="D9">
        <f>D8/(100*0.1)</f>
        <v>1.012</v>
      </c>
      <c r="E9">
        <f>E8/(100*0.1)</f>
        <v>0.34199999999999997</v>
      </c>
      <c r="F9" t="s">
        <v>4</v>
      </c>
    </row>
    <row r="10" spans="3:6" ht="12.75">
      <c r="C10" t="s">
        <v>5</v>
      </c>
      <c r="D10">
        <f>D6*D9</f>
        <v>0.2815384</v>
      </c>
      <c r="E10">
        <f>(D6+E6)*E9</f>
        <v>0.26200619999999997</v>
      </c>
      <c r="F10" t="s">
        <v>9</v>
      </c>
    </row>
    <row r="11" spans="3:6" ht="12.75">
      <c r="C11" t="s">
        <v>8</v>
      </c>
      <c r="D11">
        <f>0.5*D6*(D9)^2</f>
        <v>0.1424584304</v>
      </c>
      <c r="E11">
        <f>0.5*(D6+E6)*(E9)^2</f>
        <v>0.044803060199999994</v>
      </c>
      <c r="F11" t="s">
        <v>10</v>
      </c>
    </row>
    <row r="14" spans="3:5" ht="12.75">
      <c r="C14" t="s">
        <v>12</v>
      </c>
      <c r="D14">
        <f>(D10-E10)/D10*100</f>
        <v>6.93766818309689</v>
      </c>
      <c r="E14" t="s">
        <v>13</v>
      </c>
    </row>
    <row r="15" spans="3:5" ht="12.75">
      <c r="C15" t="s">
        <v>11</v>
      </c>
      <c r="D15">
        <f>(D11-E11)/D11*100</f>
        <v>68.55008154013748</v>
      </c>
      <c r="E15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Collision</dc:title>
  <dc:subject>Physics Experiments</dc:subject>
  <dc:creator>Dr. Ayman Ghannam</dc:creator>
  <cp:keywords>Physics Experiments</cp:keywords>
  <dc:description/>
  <cp:lastModifiedBy>Ayman Ghannam</cp:lastModifiedBy>
  <cp:lastPrinted>2001-10-04T13:33:48Z</cp:lastPrinted>
  <dcterms:created xsi:type="dcterms:W3CDTF">2001-09-16T08:00:28Z</dcterms:created>
  <dcterms:modified xsi:type="dcterms:W3CDTF">2008-03-09T14:49:21Z</dcterms:modified>
  <cp:category/>
  <cp:version/>
  <cp:contentType/>
  <cp:contentStatus/>
</cp:coreProperties>
</file>