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<sst xmlns="http://schemas.openxmlformats.org/spreadsheetml/2006/main" count="22" uniqueCount="21">
  <si>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a=2*y/t^2</t>
  </si>
  <si>
    <t xml:space="preserve"> object</t>
  </si>
  <si>
    <t>m</t>
  </si>
  <si>
    <t>tav</t>
  </si>
  <si>
    <t>y=</t>
  </si>
  <si>
    <t>g=</t>
  </si>
  <si>
    <t>%   I</t>
  </si>
  <si>
    <t>Disk+Bla</t>
  </si>
  <si>
    <t>Disk+Bla+Rod</t>
  </si>
  <si>
    <t>Disk+Bla+Plate</t>
  </si>
  <si>
    <t>R=</t>
  </si>
  <si>
    <t>object</t>
  </si>
  <si>
    <t>Rod</t>
  </si>
  <si>
    <t>Plate</t>
  </si>
  <si>
    <t>I exp</t>
  </si>
  <si>
    <t>I the</t>
  </si>
  <si>
    <t>Disk+Bla+Dumbble S</t>
  </si>
  <si>
    <t>Disk+Bla+Dumbble b</t>
  </si>
  <si>
    <t>Dumbble S</t>
  </si>
  <si>
    <t>Dumbble B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</si>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</sst>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14"/>
  <sheetViews>
    <sheetView tabSelected="1" workbookViewId="0" topLeftCell="A1">
      <selection activeCell="D96" sqref="D96"/>
    </sheetView>
  </sheetViews>
  <sheetFormatPr defaultColWidth="9.140625" defaultRowHeight="12.75"/>
  <cols>
    <col min="2" max="2" width="19.7109375" style="0" customWidth="1"/>
    <col min="6" max="6" width="12.421875" style="0" bestFit="1" customWidth="1"/>
    <col min="8" max="8" width="17.57421875" style="0" customWidth="1"/>
  </cols>
  <sheetData>
    <row r="3" ht="12.75">
      <c r="H3">
        <f>22/22</f>
        <v>1</v>
      </c>
    </row>
    <row r="4" spans="3:6" ht="12.75">
      <c r="C4" t="s">
        <v>4</v>
      </c>
      <c r="D4">
        <v>1.3</v>
      </c>
      <c r="E4" t="s">
        <v>5</v>
      </c>
      <c r="F4">
        <v>9.8</v>
      </c>
    </row>
    <row r="5" spans="3:5" ht="12.75">
      <c r="C5" t="s">
        <v>10</v>
      </c>
      <c r="D5">
        <v>0.069</v>
      </c>
      <c r="E5" t="s">
        <v>0</v>
      </c>
    </row>
    <row r="9" spans="2:11" ht="12.75">
      <c r="B9" t="s">
        <v>1</v>
      </c>
      <c r="C9" t="s">
        <v>2</v>
      </c>
      <c r="D9" t="s">
        <v>3</v>
      </c>
      <c r="E9" t="s">
        <v>20</v>
      </c>
      <c r="F9" t="s">
        <v>14</v>
      </c>
      <c r="H9" t="s">
        <v>11</v>
      </c>
      <c r="I9" t="s">
        <v>14</v>
      </c>
      <c r="J9" t="s">
        <v>15</v>
      </c>
      <c r="K9" t="s">
        <v>6</v>
      </c>
    </row>
    <row r="10" spans="2:6" ht="12.75">
      <c r="B10" t="s">
        <v>7</v>
      </c>
      <c r="C10">
        <v>0.01</v>
      </c>
      <c r="D10">
        <v>2.9</v>
      </c>
      <c r="E10">
        <f>2*D4/(D10^2)</f>
        <v>0.3091557669441142</v>
      </c>
      <c r="F10">
        <f>(0.005*D5^2)*((9.8/E10)-1)</f>
        <v>0.0007307951884615386</v>
      </c>
    </row>
    <row r="11" spans="2:11" ht="12.75">
      <c r="B11" t="s">
        <v>17</v>
      </c>
      <c r="C11">
        <v>0.2</v>
      </c>
      <c r="D11">
        <v>7.19</v>
      </c>
      <c r="E11">
        <f>2*D4/(D11^2)</f>
        <v>0.05029392932929176</v>
      </c>
      <c r="F11">
        <f>(0.2*D5^2)*((9.8/E11)-1)</f>
        <v>0.1845882841984616</v>
      </c>
      <c r="H11" t="s">
        <v>19</v>
      </c>
      <c r="I11">
        <f>F11-H16</f>
        <v>0.1845882841984616</v>
      </c>
      <c r="J11">
        <v>0.5594</v>
      </c>
      <c r="K11">
        <f>ABS(J11-I11)*100/J11</f>
        <v>67.00245187728609</v>
      </c>
    </row>
    <row r="12" spans="2:11" ht="12.75">
      <c r="B12" t="s">
        <v>16</v>
      </c>
      <c r="C12">
        <v>0.2</v>
      </c>
      <c r="D12">
        <v>7.19</v>
      </c>
      <c r="E12">
        <f>2*D4/(D12^2)</f>
        <v>0.05029392932929176</v>
      </c>
      <c r="F12">
        <f>(0.2*D5^2)*((9.8/E12)-1)</f>
        <v>0.1845882841984616</v>
      </c>
      <c r="H12" t="s">
        <v>18</v>
      </c>
      <c r="I12">
        <f>F12-F10</f>
        <v>0.18385748901000007</v>
      </c>
      <c r="J12">
        <v>0.1831</v>
      </c>
      <c r="K12">
        <f>ABS(J12-I12)*100/J12</f>
        <v>0.41370235390500076</v>
      </c>
    </row>
    <row r="13" spans="2:11" ht="12.75">
      <c r="B13" t="s">
        <v>8</v>
      </c>
      <c r="C13">
        <v>0.2</v>
      </c>
      <c r="D13">
        <v>6.81</v>
      </c>
      <c r="E13">
        <f>2*D4/(D13^2)</f>
        <v>0.05606336022218342</v>
      </c>
      <c r="F13">
        <f>(0.2*D5^2)*((9.8/E13)-1)</f>
        <v>0.1654944768138462</v>
      </c>
      <c r="H13" t="s">
        <v>12</v>
      </c>
      <c r="I13">
        <f>F13-F10</f>
        <v>0.16476368162538466</v>
      </c>
      <c r="J13">
        <v>0.1735</v>
      </c>
      <c r="K13">
        <f>ABS(J13-I13)*100/J13</f>
        <v>5.035342002660134</v>
      </c>
    </row>
    <row r="14" spans="2:11" ht="12.75">
      <c r="B14" t="s">
        <v>9</v>
      </c>
      <c r="C14">
        <v>0.2</v>
      </c>
      <c r="D14">
        <v>8.83</v>
      </c>
      <c r="E14">
        <f>2*D4/(D14^2)</f>
        <v>0.03334662923293775</v>
      </c>
      <c r="F14">
        <f>(0.2*D5^2)*((9.8/E14)-1)</f>
        <v>0.27888298018615393</v>
      </c>
      <c r="H14" t="s">
        <v>13</v>
      </c>
      <c r="I14">
        <f>F14-F10</f>
        <v>0.2781521849976924</v>
      </c>
      <c r="J14">
        <v>0.2735</v>
      </c>
      <c r="K14">
        <f>ABS(J14-I14)*100/J14</f>
        <v>1.700981717620613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Moment of inertia</dc:title>
  <dc:subject>Physics Experiments</dc:subject>
  <dc:creator>Dr. Ayman Ghannam</dc:creator>
  <cp:keywords>Physics Experiments</cp:keywords>
  <dc:description/>
  <cp:lastModifiedBy>Ayman Ghannam</cp:lastModifiedBy>
  <dcterms:created xsi:type="dcterms:W3CDTF">2001-10-29T16:47:02Z</dcterms:created>
  <dcterms:modified xsi:type="dcterms:W3CDTF">2008-03-09T14:54:47Z</dcterms:modified>
  <cp:category/>
  <cp:version/>
  <cp:contentType/>
  <cp:contentStatus/>
</cp:coreProperties>
</file>