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50" windowHeight="4830" firstSheet="1" activeTab="6"/>
  </bookViews>
  <sheets>
    <sheet name="Sheet1" sheetId="1" r:id="rId1"/>
    <sheet name="Sheet2" sheetId="2" r:id="rId2"/>
    <sheet name="Sheet3" sheetId="3" r:id="rId3"/>
    <sheet name="Euler" sheetId="4" r:id="rId4"/>
    <sheet name="Heun" sheetId="5" r:id="rId5"/>
    <sheet name="RK4" sheetId="6" r:id="rId6"/>
    <sheet name="RK4-Predator-Prey" sheetId="7" r:id="rId7"/>
  </sheets>
  <definedNames>
    <definedName name="a">'Sheet1'!$B$3</definedName>
    <definedName name="b">'Sheet1'!$C$3</definedName>
    <definedName name="h">'Sheet1'!$A$3</definedName>
    <definedName name="l">'Sheet1'!$D$3</definedName>
    <definedName name="u">'Sheet1'!$E$3</definedName>
  </definedNames>
  <calcPr fullCalcOnLoad="1"/>
</workbook>
</file>

<file path=xl/sharedStrings.xml><?xml version="1.0" encoding="utf-8"?>
<sst xmlns="http://schemas.openxmlformats.org/spreadsheetml/2006/main" count="70" uniqueCount="42">
  <si>
    <t>h</t>
  </si>
  <si>
    <t>a</t>
  </si>
  <si>
    <t>b</t>
  </si>
  <si>
    <t>d</t>
  </si>
  <si>
    <t>l</t>
  </si>
  <si>
    <t>u</t>
  </si>
  <si>
    <t>t</t>
  </si>
  <si>
    <t>f(t,y)</t>
  </si>
  <si>
    <t>x</t>
  </si>
  <si>
    <t>y</t>
  </si>
  <si>
    <t>p</t>
  </si>
  <si>
    <t>Population Growth/Decay</t>
  </si>
  <si>
    <t>Lotka/Volterra</t>
  </si>
  <si>
    <t>Linear Equation</t>
  </si>
  <si>
    <t>h=.25</t>
  </si>
  <si>
    <t>h=.5</t>
  </si>
  <si>
    <t>h=1</t>
  </si>
  <si>
    <t>Effect of h on accuracy</t>
  </si>
  <si>
    <t>yk</t>
  </si>
  <si>
    <t>Global Errors</t>
  </si>
  <si>
    <t>Local Errors</t>
  </si>
  <si>
    <t>e(3)</t>
  </si>
  <si>
    <t>order</t>
  </si>
  <si>
    <t>en</t>
  </si>
  <si>
    <t>en-1</t>
  </si>
  <si>
    <t>de</t>
  </si>
  <si>
    <t>0rder</t>
  </si>
  <si>
    <t>Error Assessment</t>
  </si>
  <si>
    <t>Global Error</t>
  </si>
  <si>
    <t>Local Error</t>
  </si>
  <si>
    <t>pk</t>
  </si>
  <si>
    <t>yt</t>
  </si>
  <si>
    <t>y(3)</t>
  </si>
  <si>
    <t>error</t>
  </si>
  <si>
    <t>Order</t>
  </si>
  <si>
    <t>\</t>
  </si>
  <si>
    <t>''</t>
  </si>
  <si>
    <t>k1</t>
  </si>
  <si>
    <t>k2</t>
  </si>
  <si>
    <t>k3</t>
  </si>
  <si>
    <t>k4</t>
  </si>
  <si>
    <t>xk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</si>
</sst>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 quotePrefix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</c:numCache>
            </c:numRef>
          </c:xVal>
          <c:yVal>
            <c:numRef>
              <c:f>Sheet1!$G$3:$G$53</c:f>
              <c:numCache>
                <c:ptCount val="51"/>
                <c:pt idx="0">
                  <c:v>1</c:v>
                </c:pt>
                <c:pt idx="1">
                  <c:v>0.95</c:v>
                </c:pt>
                <c:pt idx="2">
                  <c:v>0.9075</c:v>
                </c:pt>
                <c:pt idx="3">
                  <c:v>0.8721249999999999</c:v>
                </c:pt>
                <c:pt idx="4">
                  <c:v>0.84351875</c:v>
                </c:pt>
                <c:pt idx="5">
                  <c:v>0.8213428125</c:v>
                </c:pt>
                <c:pt idx="6">
                  <c:v>0.8052756718749999</c:v>
                </c:pt>
                <c:pt idx="7">
                  <c:v>0.7950118882812499</c:v>
                </c:pt>
                <c:pt idx="8">
                  <c:v>0.7902612938671875</c:v>
                </c:pt>
                <c:pt idx="9">
                  <c:v>0.7907482291738281</c:v>
                </c:pt>
                <c:pt idx="10">
                  <c:v>0.7962108177151367</c:v>
                </c:pt>
                <c:pt idx="11">
                  <c:v>0.8064002768293799</c:v>
                </c:pt>
                <c:pt idx="12">
                  <c:v>0.8210802629879108</c:v>
                </c:pt>
                <c:pt idx="13">
                  <c:v>0.8400262498385153</c:v>
                </c:pt>
                <c:pt idx="14">
                  <c:v>0.8630249373465895</c:v>
                </c:pt>
                <c:pt idx="15">
                  <c:v>0.88987369047926</c:v>
                </c:pt>
                <c:pt idx="16">
                  <c:v>0.920380005955297</c:v>
                </c:pt>
                <c:pt idx="17">
                  <c:v>0.9543610056575321</c:v>
                </c:pt>
                <c:pt idx="18">
                  <c:v>0.9916429553746555</c:v>
                </c:pt>
                <c:pt idx="19">
                  <c:v>1.0320608076059228</c:v>
                </c:pt>
                <c:pt idx="20">
                  <c:v>1.0754577672256267</c:v>
                </c:pt>
                <c:pt idx="21">
                  <c:v>1.1216848788643454</c:v>
                </c:pt>
                <c:pt idx="22">
                  <c:v>1.1706006349211282</c:v>
                </c:pt>
                <c:pt idx="23">
                  <c:v>1.2220706031750719</c:v>
                </c:pt>
                <c:pt idx="24">
                  <c:v>1.2759670730163184</c:v>
                </c:pt>
                <c:pt idx="25">
                  <c:v>1.3321687193655025</c:v>
                </c:pt>
                <c:pt idx="26">
                  <c:v>1.3905602833972275</c:v>
                </c:pt>
                <c:pt idx="27">
                  <c:v>1.451032269227366</c:v>
                </c:pt>
                <c:pt idx="28">
                  <c:v>1.5134806557659979</c:v>
                </c:pt>
                <c:pt idx="29">
                  <c:v>1.5778066229776981</c:v>
                </c:pt>
                <c:pt idx="30">
                  <c:v>1.6439162918288133</c:v>
                </c:pt>
                <c:pt idx="31">
                  <c:v>1.7117204772373726</c:v>
                </c:pt>
                <c:pt idx="32">
                  <c:v>1.781134453375504</c:v>
                </c:pt>
                <c:pt idx="33">
                  <c:v>1.8520777307067289</c:v>
                </c:pt>
                <c:pt idx="34">
                  <c:v>1.9244738441713924</c:v>
                </c:pt>
                <c:pt idx="35">
                  <c:v>1.9982501519628229</c:v>
                </c:pt>
                <c:pt idx="36">
                  <c:v>2.0733376443646816</c:v>
                </c:pt>
                <c:pt idx="37">
                  <c:v>2.1496707621464477</c:v>
                </c:pt>
                <c:pt idx="38">
                  <c:v>2.2271872240391253</c:v>
                </c:pt>
                <c:pt idx="39">
                  <c:v>2.305827862837169</c:v>
                </c:pt>
                <c:pt idx="40">
                  <c:v>2.3855364696953107</c:v>
                </c:pt>
                <c:pt idx="41">
                  <c:v>2.4662596462105455</c:v>
                </c:pt>
                <c:pt idx="42">
                  <c:v>2.547946663900018</c:v>
                </c:pt>
                <c:pt idx="43">
                  <c:v>2.6305493307050174</c:v>
                </c:pt>
                <c:pt idx="44">
                  <c:v>2.7140218641697667</c:v>
                </c:pt>
                <c:pt idx="45">
                  <c:v>2.7983207709612783</c:v>
                </c:pt>
                <c:pt idx="46">
                  <c:v>2.883404732413214</c:v>
                </c:pt>
                <c:pt idx="47">
                  <c:v>2.9692344957925534</c:v>
                </c:pt>
                <c:pt idx="48">
                  <c:v>3.0557727710029257</c:v>
                </c:pt>
                <c:pt idx="49">
                  <c:v>3.142984132452779</c:v>
                </c:pt>
                <c:pt idx="50">
                  <c:v>3.2308349258301403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</c:numCache>
            </c:numRef>
          </c:xVal>
          <c:yVal>
            <c:numRef>
              <c:f>Sheet1!$H$3:$H$53</c:f>
              <c:numCache>
                <c:ptCount val="51"/>
                <c:pt idx="0">
                  <c:v>4</c:v>
                </c:pt>
                <c:pt idx="1">
                  <c:v>3.8</c:v>
                </c:pt>
                <c:pt idx="2">
                  <c:v>3.6149999999999998</c:v>
                </c:pt>
                <c:pt idx="3">
                  <c:v>3.44425</c:v>
                </c:pt>
                <c:pt idx="4">
                  <c:v>3.2870375</c:v>
                </c:pt>
                <c:pt idx="5">
                  <c:v>3.142685625</c:v>
                </c:pt>
                <c:pt idx="6">
                  <c:v>3.01055134375</c:v>
                </c:pt>
                <c:pt idx="7">
                  <c:v>2.8900237765625</c:v>
                </c:pt>
                <c:pt idx="8">
                  <c:v>2.780522587734375</c:v>
                </c:pt>
                <c:pt idx="9">
                  <c:v>2.681496458347656</c:v>
                </c:pt>
                <c:pt idx="10">
                  <c:v>2.592421635430273</c:v>
                </c:pt>
                <c:pt idx="11">
                  <c:v>2.5128005536587597</c:v>
                </c:pt>
                <c:pt idx="12">
                  <c:v>2.4421605259758215</c:v>
                </c:pt>
                <c:pt idx="13">
                  <c:v>2.3800524996770305</c:v>
                </c:pt>
                <c:pt idx="14">
                  <c:v>2.326049874693179</c:v>
                </c:pt>
                <c:pt idx="15">
                  <c:v>2.2797473809585203</c:v>
                </c:pt>
                <c:pt idx="16">
                  <c:v>2.240760011910594</c:v>
                </c:pt>
                <c:pt idx="17">
                  <c:v>2.2087220113150643</c:v>
                </c:pt>
                <c:pt idx="18">
                  <c:v>2.183285910749311</c:v>
                </c:pt>
                <c:pt idx="19">
                  <c:v>2.1641216152118457</c:v>
                </c:pt>
                <c:pt idx="20">
                  <c:v>2.1509155344512534</c:v>
                </c:pt>
                <c:pt idx="21">
                  <c:v>2.1433697577286908</c:v>
                </c:pt>
                <c:pt idx="22">
                  <c:v>2.1412012698422562</c:v>
                </c:pt>
                <c:pt idx="23">
                  <c:v>2.1441412063501435</c:v>
                </c:pt>
                <c:pt idx="24">
                  <c:v>2.1519341460326364</c:v>
                </c:pt>
                <c:pt idx="25">
                  <c:v>2.1643374387310046</c:v>
                </c:pt>
                <c:pt idx="26">
                  <c:v>2.1811205667944544</c:v>
                </c:pt>
                <c:pt idx="27">
                  <c:v>2.202064538454732</c:v>
                </c:pt>
                <c:pt idx="28">
                  <c:v>2.2269613115319955</c:v>
                </c:pt>
                <c:pt idx="29">
                  <c:v>2.255613245955396</c:v>
                </c:pt>
                <c:pt idx="30">
                  <c:v>2.287832583657626</c:v>
                </c:pt>
                <c:pt idx="31">
                  <c:v>2.3234409544747447</c:v>
                </c:pt>
                <c:pt idx="32">
                  <c:v>2.3622689067510074</c:v>
                </c:pt>
                <c:pt idx="33">
                  <c:v>2.404155461413457</c:v>
                </c:pt>
                <c:pt idx="34">
                  <c:v>2.448947688342784</c:v>
                </c:pt>
                <c:pt idx="35">
                  <c:v>2.496500303925645</c:v>
                </c:pt>
                <c:pt idx="36">
                  <c:v>2.5466752887293627</c:v>
                </c:pt>
                <c:pt idx="37">
                  <c:v>2.599341524292895</c:v>
                </c:pt>
                <c:pt idx="38">
                  <c:v>2.6543744480782503</c:v>
                </c:pt>
                <c:pt idx="39">
                  <c:v>2.711655725674338</c:v>
                </c:pt>
                <c:pt idx="40">
                  <c:v>2.771072939390621</c:v>
                </c:pt>
                <c:pt idx="41">
                  <c:v>2.83251929242109</c:v>
                </c:pt>
                <c:pt idx="42">
                  <c:v>2.8958933278000356</c:v>
                </c:pt>
                <c:pt idx="43">
                  <c:v>2.961098661410034</c:v>
                </c:pt>
                <c:pt idx="44">
                  <c:v>3.0280437283395325</c:v>
                </c:pt>
                <c:pt idx="45">
                  <c:v>3.0966415419225557</c:v>
                </c:pt>
                <c:pt idx="46">
                  <c:v>3.1668094648264278</c:v>
                </c:pt>
                <c:pt idx="47">
                  <c:v>3.2384689915851066</c:v>
                </c:pt>
                <c:pt idx="48">
                  <c:v>3.311545542005851</c:v>
                </c:pt>
                <c:pt idx="49">
                  <c:v>3.3859682649055585</c:v>
                </c:pt>
                <c:pt idx="50">
                  <c:v>3.4616698516602806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</c:numCache>
            </c:numRef>
          </c:xVal>
          <c:yVal>
            <c:numRef>
              <c:f>Sheet1!$I$3:$I$53</c:f>
              <c:numCache>
                <c:ptCount val="51"/>
                <c:pt idx="0">
                  <c:v>5</c:v>
                </c:pt>
                <c:pt idx="1">
                  <c:v>4.75</c:v>
                </c:pt>
                <c:pt idx="2">
                  <c:v>4.5175</c:v>
                </c:pt>
                <c:pt idx="3">
                  <c:v>4.3016250000000005</c:v>
                </c:pt>
                <c:pt idx="4">
                  <c:v>4.10154375</c:v>
                </c:pt>
                <c:pt idx="5">
                  <c:v>3.9164665625</c:v>
                </c:pt>
                <c:pt idx="6">
                  <c:v>3.745643234375</c:v>
                </c:pt>
                <c:pt idx="7">
                  <c:v>3.5883610726562503</c:v>
                </c:pt>
                <c:pt idx="8">
                  <c:v>3.443943019023438</c:v>
                </c:pt>
                <c:pt idx="9">
                  <c:v>3.311745868072266</c:v>
                </c:pt>
                <c:pt idx="10">
                  <c:v>3.1911585746686524</c:v>
                </c:pt>
                <c:pt idx="11">
                  <c:v>3.08160064593522</c:v>
                </c:pt>
                <c:pt idx="12">
                  <c:v>2.9825206136384588</c:v>
                </c:pt>
                <c:pt idx="13">
                  <c:v>2.8933945829565357</c:v>
                </c:pt>
                <c:pt idx="14">
                  <c:v>2.8137248538087087</c:v>
                </c:pt>
                <c:pt idx="15">
                  <c:v>2.743038611118273</c:v>
                </c:pt>
                <c:pt idx="16">
                  <c:v>2.6808866805623595</c:v>
                </c:pt>
                <c:pt idx="17">
                  <c:v>2.6268423465342416</c:v>
                </c:pt>
                <c:pt idx="18">
                  <c:v>2.5805002292075296</c:v>
                </c:pt>
                <c:pt idx="19">
                  <c:v>2.5414752177471533</c:v>
                </c:pt>
                <c:pt idx="20">
                  <c:v>2.5094014568597958</c:v>
                </c:pt>
                <c:pt idx="21">
                  <c:v>2.483931384016806</c:v>
                </c:pt>
                <c:pt idx="22">
                  <c:v>2.464734814815966</c:v>
                </c:pt>
                <c:pt idx="23">
                  <c:v>2.4514980740751677</c:v>
                </c:pt>
                <c:pt idx="24">
                  <c:v>2.4439231703714093</c:v>
                </c:pt>
                <c:pt idx="25">
                  <c:v>2.441727011852839</c:v>
                </c:pt>
                <c:pt idx="26">
                  <c:v>2.444640661260197</c:v>
                </c:pt>
                <c:pt idx="27">
                  <c:v>2.4524086281971873</c:v>
                </c:pt>
                <c:pt idx="28">
                  <c:v>2.464788196787328</c:v>
                </c:pt>
                <c:pt idx="29">
                  <c:v>2.481548786947962</c:v>
                </c:pt>
                <c:pt idx="30">
                  <c:v>2.502471347600564</c:v>
                </c:pt>
                <c:pt idx="31">
                  <c:v>2.5273477802205355</c:v>
                </c:pt>
                <c:pt idx="32">
                  <c:v>2.5559803912095087</c:v>
                </c:pt>
                <c:pt idx="33">
                  <c:v>2.5881813716490334</c:v>
                </c:pt>
                <c:pt idx="34">
                  <c:v>2.623772303066582</c:v>
                </c:pt>
                <c:pt idx="35">
                  <c:v>2.6625836879132527</c:v>
                </c:pt>
                <c:pt idx="36">
                  <c:v>2.70445450351759</c:v>
                </c:pt>
                <c:pt idx="37">
                  <c:v>2.7492317783417106</c:v>
                </c:pt>
                <c:pt idx="38">
                  <c:v>2.7967701894246253</c:v>
                </c:pt>
                <c:pt idx="39">
                  <c:v>2.846931679953394</c:v>
                </c:pt>
                <c:pt idx="40">
                  <c:v>2.8995850959557243</c:v>
                </c:pt>
                <c:pt idx="41">
                  <c:v>2.9546058411579383</c:v>
                </c:pt>
                <c:pt idx="42">
                  <c:v>3.0118755491000413</c:v>
                </c:pt>
                <c:pt idx="43">
                  <c:v>3.0712817716450393</c:v>
                </c:pt>
                <c:pt idx="44">
                  <c:v>3.132717683062787</c:v>
                </c:pt>
                <c:pt idx="45">
                  <c:v>3.1960817989096477</c:v>
                </c:pt>
                <c:pt idx="46">
                  <c:v>3.2612777089641654</c:v>
                </c:pt>
                <c:pt idx="47">
                  <c:v>3.328213823515957</c:v>
                </c:pt>
                <c:pt idx="48">
                  <c:v>3.396803132340159</c:v>
                </c:pt>
                <c:pt idx="49">
                  <c:v>3.4669629757231513</c:v>
                </c:pt>
                <c:pt idx="50">
                  <c:v>3.5386148269369935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Sheet1!$F$3:$F$53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</c:numCache>
            </c:numRef>
          </c:xVal>
          <c:yVal>
            <c:numRef>
              <c:f>Sheet1!$J$3:$J$53</c:f>
              <c:numCache>
                <c:ptCount val="51"/>
                <c:pt idx="0">
                  <c:v>6</c:v>
                </c:pt>
                <c:pt idx="1">
                  <c:v>5.7</c:v>
                </c:pt>
                <c:pt idx="2">
                  <c:v>5.42</c:v>
                </c:pt>
                <c:pt idx="3">
                  <c:v>5.159</c:v>
                </c:pt>
                <c:pt idx="4">
                  <c:v>4.91605</c:v>
                </c:pt>
                <c:pt idx="5">
                  <c:v>4.6902475</c:v>
                </c:pt>
                <c:pt idx="6">
                  <c:v>4.480735125</c:v>
                </c:pt>
                <c:pt idx="7">
                  <c:v>4.28669836875</c:v>
                </c:pt>
                <c:pt idx="8">
                  <c:v>4.1073634503125</c:v>
                </c:pt>
                <c:pt idx="9">
                  <c:v>3.9419952777968748</c:v>
                </c:pt>
                <c:pt idx="10">
                  <c:v>3.789895513907031</c:v>
                </c:pt>
                <c:pt idx="11">
                  <c:v>3.6504007382116797</c:v>
                </c:pt>
                <c:pt idx="12">
                  <c:v>3.5228807013010957</c:v>
                </c:pt>
                <c:pt idx="13">
                  <c:v>3.406736666236041</c:v>
                </c:pt>
                <c:pt idx="14">
                  <c:v>3.301399832924239</c:v>
                </c:pt>
                <c:pt idx="15">
                  <c:v>3.206329841278027</c:v>
                </c:pt>
                <c:pt idx="16">
                  <c:v>3.1210133492141257</c:v>
                </c:pt>
                <c:pt idx="17">
                  <c:v>3.0449626817534194</c:v>
                </c:pt>
                <c:pt idx="18">
                  <c:v>2.9777145476657485</c:v>
                </c:pt>
                <c:pt idx="19">
                  <c:v>2.918828820282461</c:v>
                </c:pt>
                <c:pt idx="20">
                  <c:v>2.867887379268338</c:v>
                </c:pt>
                <c:pt idx="21">
                  <c:v>2.8244930103049213</c:v>
                </c:pt>
                <c:pt idx="22">
                  <c:v>2.7882683597896754</c:v>
                </c:pt>
                <c:pt idx="23">
                  <c:v>2.7588549418001915</c:v>
                </c:pt>
                <c:pt idx="24">
                  <c:v>2.735912194710182</c:v>
                </c:pt>
                <c:pt idx="25">
                  <c:v>2.7191165849746732</c:v>
                </c:pt>
                <c:pt idx="26">
                  <c:v>2.7081607557259395</c:v>
                </c:pt>
                <c:pt idx="27">
                  <c:v>2.7027527179396427</c:v>
                </c:pt>
                <c:pt idx="28">
                  <c:v>2.7026150820426604</c:v>
                </c:pt>
                <c:pt idx="29">
                  <c:v>2.7074843279405276</c:v>
                </c:pt>
                <c:pt idx="30">
                  <c:v>2.7171101115435015</c:v>
                </c:pt>
                <c:pt idx="31">
                  <c:v>2.7312546059663263</c:v>
                </c:pt>
                <c:pt idx="32">
                  <c:v>2.74969187566801</c:v>
                </c:pt>
                <c:pt idx="33">
                  <c:v>2.7722072818846097</c:v>
                </c:pt>
                <c:pt idx="34">
                  <c:v>2.7985969177903796</c:v>
                </c:pt>
                <c:pt idx="35">
                  <c:v>2.8286670719008606</c:v>
                </c:pt>
                <c:pt idx="36">
                  <c:v>2.8622337183058177</c:v>
                </c:pt>
                <c:pt idx="37">
                  <c:v>2.899122032390527</c:v>
                </c:pt>
                <c:pt idx="38">
                  <c:v>2.9391659307710007</c:v>
                </c:pt>
                <c:pt idx="39">
                  <c:v>2.982207634232451</c:v>
                </c:pt>
                <c:pt idx="40">
                  <c:v>3.0280972525208285</c:v>
                </c:pt>
                <c:pt idx="41">
                  <c:v>3.076692389894787</c:v>
                </c:pt>
                <c:pt idx="42">
                  <c:v>3.127857770400048</c:v>
                </c:pt>
                <c:pt idx="43">
                  <c:v>3.1814648818800455</c:v>
                </c:pt>
                <c:pt idx="44">
                  <c:v>3.237391637786043</c:v>
                </c:pt>
                <c:pt idx="45">
                  <c:v>3.295522055896741</c:v>
                </c:pt>
                <c:pt idx="46">
                  <c:v>3.355745953101904</c:v>
                </c:pt>
                <c:pt idx="47">
                  <c:v>3.4179586554468084</c:v>
                </c:pt>
                <c:pt idx="48">
                  <c:v>3.482060722674468</c:v>
                </c:pt>
                <c:pt idx="49">
                  <c:v>3.5479576865407445</c:v>
                </c:pt>
                <c:pt idx="50">
                  <c:v>3.615559802213707</c:v>
                </c:pt>
              </c:numCache>
            </c:numRef>
          </c:yVal>
          <c:smooth val="0"/>
        </c:ser>
        <c:axId val="21510191"/>
        <c:axId val="59373992"/>
      </c:scatterChart>
      <c:val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73992"/>
        <c:crosses val="autoZero"/>
        <c:crossBetween val="midCat"/>
        <c:dispUnits/>
      </c:valAx>
      <c:valAx>
        <c:axId val="59373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5101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Sheet2!$B$3:$B$303</c:f>
              <c:numCache>
                <c:ptCount val="301"/>
                <c:pt idx="0">
                  <c:v>2</c:v>
                </c:pt>
                <c:pt idx="1">
                  <c:v>1.96</c:v>
                </c:pt>
                <c:pt idx="2">
                  <c:v>1.9029639999999999</c:v>
                </c:pt>
                <c:pt idx="3">
                  <c:v>1.82981001528409</c:v>
                </c:pt>
                <c:pt idx="4">
                  <c:v>1.7423814397266093</c:v>
                </c:pt>
                <c:pt idx="5">
                  <c:v>1.6433930531178558</c:v>
                </c:pt>
                <c:pt idx="6">
                  <c:v>1.5362459424572286</c:v>
                </c:pt>
                <c:pt idx="7">
                  <c:v>1.424726599164483</c:v>
                </c:pt>
                <c:pt idx="8">
                  <c:v>1.3126401653497266</c:v>
                </c:pt>
                <c:pt idx="9">
                  <c:v>1.203450603612013</c:v>
                </c:pt>
                <c:pt idx="10">
                  <c:v>1.0999996305109774</c:v>
                </c:pt>
                <c:pt idx="11">
                  <c:v>1.00435083768369</c:v>
                </c:pt>
                <c:pt idx="12">
                  <c:v>0.9177672220959703</c:v>
                </c:pt>
                <c:pt idx="13">
                  <c:v>0.8407962503974228</c:v>
                </c:pt>
                <c:pt idx="14">
                  <c:v>0.7734185571736751</c:v>
                </c:pt>
                <c:pt idx="15">
                  <c:v>0.715216247623765</c:v>
                </c:pt>
                <c:pt idx="16">
                  <c:v>0.6655283972887461</c:v>
                </c:pt>
                <c:pt idx="17">
                  <c:v>0.6235764197819273</c:v>
                </c:pt>
                <c:pt idx="18">
                  <c:v>0.588554586877011</c:v>
                </c:pt>
                <c:pt idx="19">
                  <c:v>0.5596888552896653</c:v>
                </c:pt>
                <c:pt idx="20">
                  <c:v>0.536270636015198</c:v>
                </c:pt>
                <c:pt idx="21">
                  <c:v>0.5176726723761045</c:v>
                </c:pt>
                <c:pt idx="22">
                  <c:v>0.5033532139296631</c:v>
                </c:pt>
                <c:pt idx="23">
                  <c:v>0.4928531941981531</c:v>
                </c:pt>
                <c:pt idx="24">
                  <c:v>0.48578969088860624</c:v>
                </c:pt>
                <c:pt idx="25">
                  <c:v>0.4818477910790099</c:v>
                </c:pt>
                <c:pt idx="26">
                  <c:v>0.4807721404600335</c:v>
                </c:pt>
                <c:pt idx="27">
                  <c:v>0.48235888343083383</c:v>
                </c:pt>
                <c:pt idx="28">
                  <c:v>0.486448334516192</c:v>
                </c:pt>
                <c:pt idx="29">
                  <c:v>0.49291849953305666</c:v>
                </c:pt>
                <c:pt idx="30">
                  <c:v>0.5016794382638322</c:v>
                </c:pt>
                <c:pt idx="31">
                  <c:v>0.5126683938023413</c:v>
                </c:pt>
                <c:pt idx="32">
                  <c:v>0.5258455832957615</c:v>
                </c:pt>
                <c:pt idx="33">
                  <c:v>0.5411905350057106</c:v>
                </c:pt>
                <c:pt idx="34">
                  <c:v>0.5586988577798164</c:v>
                </c:pt>
                <c:pt idx="35">
                  <c:v>0.5783793353406853</c:v>
                </c:pt>
                <c:pt idx="36">
                  <c:v>0.6002512458997651</c:v>
                </c:pt>
                <c:pt idx="37">
                  <c:v>0.6243418156511108</c:v>
                </c:pt>
                <c:pt idx="38">
                  <c:v>0.6506837217783327</c:v>
                </c:pt>
                <c:pt idx="39">
                  <c:v>0.6793125663465104</c:v>
                </c:pt>
                <c:pt idx="40">
                  <c:v>0.7102642467976173</c:v>
                </c:pt>
                <c:pt idx="41">
                  <c:v>0.7435721518589673</c:v>
                </c:pt>
                <c:pt idx="42">
                  <c:v>0.7792641137648494</c:v>
                </c:pt>
                <c:pt idx="43">
                  <c:v>0.8173590491294476</c:v>
                </c:pt>
                <c:pt idx="44">
                  <c:v>0.8578632220354561</c:v>
                </c:pt>
                <c:pt idx="45">
                  <c:v>0.9007660644763273</c:v>
                </c:pt>
                <c:pt idx="46">
                  <c:v>0.9460354919327453</c:v>
                </c:pt>
                <c:pt idx="47">
                  <c:v>0.9936126565288097</c:v>
                </c:pt>
                <c:pt idx="48">
                  <c:v>1.0434060881793452</c:v>
                </c:pt>
                <c:pt idx="49">
                  <c:v>1.0952851871369462</c:v>
                </c:pt>
                <c:pt idx="50">
                  <c:v>1.1490730517187229</c:v>
                </c:pt>
                <c:pt idx="51">
                  <c:v>1.204538655890837</c:v>
                </c:pt>
                <c:pt idx="52">
                  <c:v>1.261388437</c:v>
                </c:pt>
                <c:pt idx="53">
                  <c:v>1.3192574197071723</c:v>
                </c:pt>
                <c:pt idx="54">
                  <c:v>1.377700094954117</c:v>
                </c:pt>
                <c:pt idx="55">
                  <c:v>1.4361814008115874</c:v>
                </c:pt>
                <c:pt idx="56">
                  <c:v>1.4940683244889548</c:v>
                </c:pt>
                <c:pt idx="57">
                  <c:v>1.5506228705288456</c:v>
                </c:pt>
                <c:pt idx="58">
                  <c:v>1.6049974253937596</c:v>
                </c:pt>
                <c:pt idx="59">
                  <c:v>1.6562338921202444</c:v>
                </c:pt>
                <c:pt idx="60">
                  <c:v>1.7032683547258187</c:v>
                </c:pt>
                <c:pt idx="61">
                  <c:v>1.7449434195864022</c:v>
                </c:pt>
                <c:pt idx="62">
                  <c:v>1.780030690028638</c:v>
                </c:pt>
                <c:pt idx="63">
                  <c:v>1.8072659275116238</c:v>
                </c:pt>
                <c:pt idx="64">
                  <c:v>1.8253991426140976</c:v>
                </c:pt>
                <c:pt idx="65">
                  <c:v>1.8332608932880676</c:v>
                </c:pt>
                <c:pt idx="66">
                  <c:v>1.8298441900255482</c:v>
                </c:pt>
                <c:pt idx="67">
                  <c:v>1.8143984529348307</c:v>
                </c:pt>
                <c:pt idx="68">
                  <c:v>1.7865280235632093</c:v>
                </c:pt>
                <c:pt idx="69">
                  <c:v>1.7462833446044117</c:v>
                </c:pt>
                <c:pt idx="70">
                  <c:v>1.6942292135073969</c:v>
                </c:pt>
                <c:pt idx="71">
                  <c:v>1.6314731370030868</c:v>
                </c:pt>
                <c:pt idx="72">
                  <c:v>1.559639472803694</c:v>
                </c:pt>
                <c:pt idx="73">
                  <c:v>1.4807826710419603</c:v>
                </c:pt>
                <c:pt idx="74">
                  <c:v>1.3972447236296643</c:v>
                </c:pt>
                <c:pt idx="75">
                  <c:v>1.3114749480804542</c:v>
                </c:pt>
                <c:pt idx="76">
                  <c:v>1.225840095953438</c:v>
                </c:pt>
                <c:pt idx="77">
                  <c:v>1.1424555513116843</c:v>
                </c:pt>
                <c:pt idx="78">
                  <c:v>1.0630626870723028</c:v>
                </c:pt>
                <c:pt idx="79">
                  <c:v>0.9889653704312644</c:v>
                </c:pt>
                <c:pt idx="80">
                  <c:v>0.9210247066055434</c:v>
                </c:pt>
                <c:pt idx="81">
                  <c:v>0.8597000576277822</c:v>
                </c:pt>
                <c:pt idx="82">
                  <c:v>0.8051188589783189</c:v>
                </c:pt>
                <c:pt idx="83">
                  <c:v>0.7571578151636168</c:v>
                </c:pt>
                <c:pt idx="84">
                  <c:v>0.7155218491639993</c:v>
                </c:pt>
                <c:pt idx="85">
                  <c:v>0.6798123652996547</c:v>
                </c:pt>
                <c:pt idx="86">
                  <c:v>0.6495811513745271</c:v>
                </c:pt>
                <c:pt idx="87">
                  <c:v>0.6243696931848755</c:v>
                </c:pt>
                <c:pt idx="88">
                  <c:v>0.6037356653701895</c:v>
                </c:pt>
                <c:pt idx="89">
                  <c:v>0.5872691835096772</c:v>
                </c:pt>
                <c:pt idx="90">
                  <c:v>0.5746014642244861</c:v>
                </c:pt>
                <c:pt idx="91">
                  <c:v>0.5654082051290343</c:v>
                </c:pt>
                <c:pt idx="92">
                  <c:v>0.5594095170364837</c:v>
                </c:pt>
                <c:pt idx="93">
                  <c:v>0.556367762684827</c:v>
                </c:pt>
                <c:pt idx="94">
                  <c:v>0.5560842472560007</c:v>
                </c:pt>
                <c:pt idx="95">
                  <c:v>0.5583953862469145</c:v>
                </c:pt>
                <c:pt idx="96">
                  <c:v>0.5631687413140039</c:v>
                </c:pt>
                <c:pt idx="97">
                  <c:v>0.5702991500394707</c:v>
                </c:pt>
                <c:pt idx="98">
                  <c:v>0.5797050646383617</c:v>
                </c:pt>
                <c:pt idx="99">
                  <c:v>0.591325142607145</c:v>
                </c:pt>
                <c:pt idx="100">
                  <c:v>0.6051150873119033</c:v>
                </c:pt>
                <c:pt idx="101">
                  <c:v>0.6210447096213655</c:v>
                </c:pt>
                <c:pt idx="102">
                  <c:v>0.6390951665476909</c:v>
                </c:pt>
                <c:pt idx="103">
                  <c:v>0.6592563250912659</c:v>
                </c:pt>
                <c:pt idx="104">
                  <c:v>0.6815241961834066</c:v>
                </c:pt>
                <c:pt idx="105">
                  <c:v>0.7058983829139706</c:v>
                </c:pt>
                <c:pt idx="106">
                  <c:v>0.732379487977756</c:v>
                </c:pt>
                <c:pt idx="107">
                  <c:v>0.7609664268360631</c:v>
                </c:pt>
                <c:pt idx="108">
                  <c:v>0.7916535951823579</c:v>
                </c:pt>
                <c:pt idx="109">
                  <c:v>0.8244278418949886</c:v>
                </c:pt>
                <c:pt idx="110">
                  <c:v>0.8592652019289467</c:v>
                </c:pt>
                <c:pt idx="111">
                  <c:v>0.8961273478948671</c:v>
                </c:pt>
                <c:pt idx="112">
                  <c:v>0.9349577249276323</c:v>
                </c:pt>
                <c:pt idx="113">
                  <c:v>0.9756773415880546</c:v>
                </c:pt>
                <c:pt idx="114">
                  <c:v>1.0181802009315752</c:v>
                </c:pt>
                <c:pt idx="115">
                  <c:v>1.0623283717612544</c:v>
                </c:pt>
                <c:pt idx="116">
                  <c:v>1.1079467220379704</c:v>
                </c:pt>
                <c:pt idx="117">
                  <c:v>1.1548173664163182</c:v>
                </c:pt>
                <c:pt idx="118">
                  <c:v>1.2026739202985253</c:v>
                </c:pt>
                <c:pt idx="119">
                  <c:v>1.251195706441969</c:v>
                </c:pt>
                <c:pt idx="120">
                  <c:v>1.3000021300945899</c:v>
                </c:pt>
                <c:pt idx="121">
                  <c:v>1.3486475279313</c:v>
                </c:pt>
                <c:pt idx="122">
                  <c:v>1.3966169071894297</c:v>
                </c:pt>
                <c:pt idx="123">
                  <c:v>1.4433231251899863</c:v>
                </c:pt>
                <c:pt idx="124">
                  <c:v>1.4881062134412715</c:v>
                </c:pt>
                <c:pt idx="125">
                  <c:v>1.53023571658586</c:v>
                </c:pt>
                <c:pt idx="126">
                  <c:v>1.5689170773768435</c:v>
                </c:pt>
                <c:pt idx="127">
                  <c:v>1.6033032244665864</c:v>
                </c:pt>
                <c:pt idx="128">
                  <c:v>1.632512562989099</c:v>
                </c:pt>
                <c:pt idx="129">
                  <c:v>1.655654462575686</c:v>
                </c:pt>
                <c:pt idx="130">
                  <c:v>1.6718630007330961</c:v>
                </c:pt>
                <c:pt idx="131">
                  <c:v>1.6803390629603765</c:v>
                </c:pt>
                <c:pt idx="132">
                  <c:v>1.6803998547455763</c:v>
                </c:pt>
                <c:pt idx="133">
                  <c:v>1.6715334337115435</c:v>
                </c:pt>
                <c:pt idx="134">
                  <c:v>1.6534541235512672</c:v>
                </c:pt>
                <c:pt idx="135">
                  <c:v>1.6261528887364465</c:v>
                </c:pt>
                <c:pt idx="136">
                  <c:v>1.5899353765628834</c:v>
                </c:pt>
                <c:pt idx="137">
                  <c:v>1.5454399484399064</c:v>
                </c:pt>
                <c:pt idx="138">
                  <c:v>1.4936291808132165</c:v>
                </c:pt>
                <c:pt idx="139">
                  <c:v>1.4357513050804667</c:v>
                </c:pt>
                <c:pt idx="140">
                  <c:v>1.3732726367075672</c:v>
                </c:pt>
                <c:pt idx="141">
                  <c:v>1.3077873278023011</c:v>
                </c:pt>
                <c:pt idx="142">
                  <c:v>1.2409153790711993</c:v>
                </c:pt>
                <c:pt idx="143">
                  <c:v>1.1742023416346452</c:v>
                </c:pt>
                <c:pt idx="144">
                  <c:v>1.1090336573310533</c:v>
                </c:pt>
                <c:pt idx="145">
                  <c:v>1.0465732354256567</c:v>
                </c:pt>
                <c:pt idx="146">
                  <c:v>0.987730715013719</c:v>
                </c:pt>
                <c:pt idx="147">
                  <c:v>0.93315648705614</c:v>
                </c:pt>
                <c:pt idx="148">
                  <c:v>0.883259365487131</c:v>
                </c:pt>
                <c:pt idx="149">
                  <c:v>0.8382395758983098</c:v>
                </c:pt>
                <c:pt idx="150">
                  <c:v>0.7981294812853315</c:v>
                </c:pt>
                <c:pt idx="151">
                  <c:v>0.7628356469782107</c:v>
                </c:pt>
                <c:pt idx="152">
                  <c:v>0.7321777257015724</c:v>
                </c:pt>
                <c:pt idx="153">
                  <c:v>0.7059215820917747</c:v>
                </c:pt>
                <c:pt idx="154">
                  <c:v>0.6838056778010282</c:v>
                </c:pt>
                <c:pt idx="155">
                  <c:v>0.6655608506411979</c:v>
                </c:pt>
                <c:pt idx="156">
                  <c:v>0.6509242623119289</c:v>
                </c:pt>
                <c:pt idx="157">
                  <c:v>0.6396485627508652</c:v>
                </c:pt>
                <c:pt idx="158">
                  <c:v>0.6315073486844005</c:v>
                </c:pt>
                <c:pt idx="159">
                  <c:v>0.6262978867614565</c:v>
                </c:pt>
                <c:pt idx="160">
                  <c:v>0.6238419053452274</c:v>
                </c:pt>
                <c:pt idx="161">
                  <c:v>0.623985082255382</c:v>
                </c:pt>
                <c:pt idx="162">
                  <c:v>0.6265956945743452</c:v>
                </c:pt>
                <c:pt idx="163">
                  <c:v>0.6315627619975349</c:v>
                </c:pt>
                <c:pt idx="164">
                  <c:v>0.638793909122686</c:v>
                </c:pt>
                <c:pt idx="165">
                  <c:v>0.6482130919869286</c:v>
                </c:pt>
                <c:pt idx="166">
                  <c:v>0.6597582757114182</c:v>
                </c:pt>
                <c:pt idx="167">
                  <c:v>0.6733791086646777</c:v>
                </c:pt>
                <c:pt idx="168">
                  <c:v>0.6890346099362891</c:v>
                </c:pt>
                <c:pt idx="169">
                  <c:v>0.706690867694839</c:v>
                </c:pt>
                <c:pt idx="170">
                  <c:v>0.7263187335360108</c:v>
                </c:pt>
                <c:pt idx="171">
                  <c:v>0.747891490250995</c:v>
                </c:pt>
                <c:pt idx="172">
                  <c:v>0.7713824661815711</c:v>
                </c:pt>
                <c:pt idx="173">
                  <c:v>0.7967625675564098</c:v>
                </c:pt>
                <c:pt idx="174">
                  <c:v>0.8239977003649593</c:v>
                </c:pt>
                <c:pt idx="175">
                  <c:v>0.8530460551474296</c:v>
                </c:pt>
                <c:pt idx="176">
                  <c:v>0.883855231519375</c:v>
                </c:pt>
                <c:pt idx="177">
                  <c:v>0.9163591844603163</c:v>
                </c:pt>
                <c:pt idx="178">
                  <c:v>0.9504749817066411</c:v>
                </c:pt>
                <c:pt idx="179">
                  <c:v>0.986099371495626</c:v>
                </c:pt>
                <c:pt idx="180">
                  <c:v>1.0231051730704703</c:v>
                </c:pt>
                <c:pt idx="181">
                  <c:v>1.0613375195989248</c:v>
                </c:pt>
                <c:pt idx="182">
                  <c:v>1.1006100054561612</c:v>
                </c:pt>
                <c:pt idx="183">
                  <c:v>1.1407008182742193</c:v>
                </c:pt>
                <c:pt idx="184">
                  <c:v>1.1813489719192076</c:v>
                </c:pt>
                <c:pt idx="185">
                  <c:v>1.2222508007032575</c:v>
                </c:pt>
                <c:pt idx="186">
                  <c:v>1.2630569284533548</c:v>
                </c:pt>
                <c:pt idx="187">
                  <c:v>1.3033699886682448</c:v>
                </c:pt>
                <c:pt idx="188">
                  <c:v>1.3427434428215221</c:v>
                </c:pt>
                <c:pt idx="189">
                  <c:v>1.3806819198693931</c:v>
                </c:pt>
                <c:pt idx="190">
                  <c:v>1.4166435751751325</c:v>
                </c:pt>
                <c:pt idx="191">
                  <c:v>1.4500450311720434</c:v>
                </c:pt>
                <c:pt idx="192">
                  <c:v>1.4802694995524577</c:v>
                </c:pt>
                <c:pt idx="193">
                  <c:v>1.5066786736966835</c:v>
                </c:pt>
                <c:pt idx="194">
                  <c:v>1.52862889232912</c:v>
                </c:pt>
                <c:pt idx="195">
                  <c:v>1.5454918786623906</c:v>
                </c:pt>
                <c:pt idx="196">
                  <c:v>1.5566800220445374</c:v>
                </c:pt>
                <c:pt idx="197">
                  <c:v>1.5616756698714076</c:v>
                </c:pt>
                <c:pt idx="198">
                  <c:v>1.5600632384697126</c:v>
                </c:pt>
                <c:pt idx="199">
                  <c:v>1.551562175313561</c:v>
                </c:pt>
                <c:pt idx="200">
                  <c:v>1.536058009297147</c:v>
                </c:pt>
                <c:pt idx="201">
                  <c:v>1.5136280700766769</c:v>
                </c:pt>
                <c:pt idx="202">
                  <c:v>1.484558148354222</c:v>
                </c:pt>
                <c:pt idx="203">
                  <c:v>1.4493466186084873</c:v>
                </c:pt>
                <c:pt idx="204">
                  <c:v>1.4086935023338354</c:v>
                </c:pt>
                <c:pt idx="205">
                  <c:v>1.363473615937724</c:v>
                </c:pt>
                <c:pt idx="206">
                  <c:v>1.3146951197677865</c:v>
                </c:pt>
                <c:pt idx="207">
                  <c:v>1.263447054913211</c:v>
                </c:pt>
                <c:pt idx="208">
                  <c:v>1.2108412962265132</c:v>
                </c:pt>
                <c:pt idx="209">
                  <c:v>1.1579552797819586</c:v>
                </c:pt>
                <c:pt idx="210">
                  <c:v>1.1057816146788992</c:v>
                </c:pt>
                <c:pt idx="211">
                  <c:v>1.055189323120211</c:v>
                </c:pt>
                <c:pt idx="212">
                  <c:v>1.0068993405849413</c:v>
                </c:pt>
                <c:pt idx="213">
                  <c:v>0.9614745958090044</c:v>
                </c:pt>
                <c:pt idx="214">
                  <c:v>0.9193230063321026</c:v>
                </c:pt>
                <c:pt idx="215">
                  <c:v>0.8807104194798171</c:v>
                </c:pt>
                <c:pt idx="216">
                  <c:v>0.8457800055317598</c:v>
                </c:pt>
                <c:pt idx="217">
                  <c:v>0.8145747612030443</c:v>
                </c:pt>
                <c:pt idx="218">
                  <c:v>0.7870603783982512</c:v>
                </c:pt>
                <c:pt idx="219">
                  <c:v>0.7631465253627789</c:v>
                </c:pt>
                <c:pt idx="220">
                  <c:v>0.7427053735894008</c:v>
                </c:pt>
                <c:pt idx="221">
                  <c:v>0.7255868605105411</c:v>
                </c:pt>
                <c:pt idx="222">
                  <c:v>0.7116306551018218</c:v>
                </c:pt>
                <c:pt idx="223">
                  <c:v>0.7006750936780018</c:v>
                </c:pt>
                <c:pt idx="224">
                  <c:v>0.6925635076529701</c:v>
                </c:pt>
                <c:pt idx="225">
                  <c:v>0.6871484146113901</c:v>
                </c:pt>
                <c:pt idx="226">
                  <c:v>0.6842940270486734</c:v>
                </c:pt>
                <c:pt idx="227">
                  <c:v>0.6838774800407585</c:v>
                </c:pt>
                <c:pt idx="228">
                  <c:v>0.6857891113003812</c:v>
                </c:pt>
                <c:pt idx="229">
                  <c:v>0.6899320579824711</c:v>
                </c:pt>
                <c:pt idx="230">
                  <c:v>0.6962213715918801</c:v>
                </c:pt>
                <c:pt idx="231">
                  <c:v>0.7045827986881158</c:v>
                </c:pt>
                <c:pt idx="232">
                  <c:v>0.7149513315193995</c:v>
                </c:pt>
                <c:pt idx="233">
                  <c:v>0.7272695986236914</c:v>
                </c:pt>
                <c:pt idx="234">
                  <c:v>0.7414861395598192</c:v>
                </c:pt>
                <c:pt idx="235">
                  <c:v>0.757553588865575</c:v>
                </c:pt>
                <c:pt idx="236">
                  <c:v>0.7754267807528699</c:v>
                </c:pt>
                <c:pt idx="237">
                  <c:v>0.7950607768133356</c:v>
                </c:pt>
                <c:pt idx="238">
                  <c:v>0.8164088132302617</c:v>
                </c:pt>
                <c:pt idx="239">
                  <c:v>0.8394201610205416</c:v>
                </c:pt>
                <c:pt idx="240">
                  <c:v>0.8640378922263341</c:v>
                </c:pt>
                <c:pt idx="241">
                  <c:v>0.8901965464942219</c:v>
                </c:pt>
                <c:pt idx="242">
                  <c:v>0.9178196960388316</c:v>
                </c:pt>
                <c:pt idx="243">
                  <c:v>0.9468174126495696</c:v>
                </c:pt>
                <c:pt idx="244">
                  <c:v>0.977083648346667</c:v>
                </c:pt>
                <c:pt idx="245">
                  <c:v>1.0084935518111944</c:v>
                </c:pt>
                <c:pt idx="246">
                  <c:v>1.0409007561663977</c:v>
                </c:pt>
                <c:pt idx="247">
                  <c:v>1.074134690483733</c:v>
                </c:pt>
                <c:pt idx="248">
                  <c:v>1.1079979879329127</c:v>
                </c:pt>
                <c:pt idx="249">
                  <c:v>1.142264088121326</c:v>
                </c:pt>
                <c:pt idx="250">
                  <c:v>1.1766751600174472</c:v>
                </c:pt>
                <c:pt idx="251">
                  <c:v>1.2109405047204105</c:v>
                </c:pt>
                <c:pt idx="252">
                  <c:v>1.244735633447098</c:v>
                </c:pt>
                <c:pt idx="253">
                  <c:v>1.2777022538144973</c:v>
                </c:pt>
                <c:pt idx="254">
                  <c:v>1.3094494339205711</c:v>
                </c:pt>
                <c:pt idx="255">
                  <c:v>1.3395562443465223</c:v>
                </c:pt>
                <c:pt idx="256">
                  <c:v>1.3675761964454412</c:v>
                </c:pt>
                <c:pt idx="257">
                  <c:v>1.393043792257533</c:v>
                </c:pt>
                <c:pt idx="258">
                  <c:v>1.415483465940199</c:v>
                </c:pt>
                <c:pt idx="259">
                  <c:v>1.4344211159252742</c:v>
                </c:pt>
                <c:pt idx="260">
                  <c:v>1.4493982882323377</c:v>
                </c:pt>
                <c:pt idx="261">
                  <c:v>1.4599888642887109</c:v>
                </c:pt>
                <c:pt idx="262">
                  <c:v>1.4658178279109617</c:v>
                </c:pt>
                <c:pt idx="263">
                  <c:v>1.4665813446482328</c:v>
                </c:pt>
                <c:pt idx="264">
                  <c:v>1.4620670090647667</c:v>
                </c:pt>
                <c:pt idx="265">
                  <c:v>1.4521727500486044</c:v>
                </c:pt>
                <c:pt idx="266">
                  <c:v>1.4369226006591203</c:v>
                </c:pt>
                <c:pt idx="267">
                  <c:v>1.4164774213161517</c:v>
                </c:pt>
                <c:pt idx="268">
                  <c:v>1.3911387951402527</c:v>
                </c:pt>
                <c:pt idx="269">
                  <c:v>1.361344747479232</c:v>
                </c:pt>
                <c:pt idx="270">
                  <c:v>1.3276566802765233</c:v>
                </c:pt>
                <c:pt idx="271">
                  <c:v>1.290737884706358</c:v>
                </c:pt>
                <c:pt idx="272">
                  <c:v>1.251325055821506</c:v>
                </c:pt>
                <c:pt idx="273">
                  <c:v>1.2101951828162512</c:v>
                </c:pt>
                <c:pt idx="274">
                  <c:v>1.168130826596219</c:v>
                </c:pt>
                <c:pt idx="275">
                  <c:v>1.1258869767904711</c:v>
                </c:pt>
                <c:pt idx="276">
                  <c:v>1.0841623602084614</c:v>
                </c:pt>
                <c:pt idx="277">
                  <c:v>1.0435773281125207</c:v>
                </c:pt>
                <c:pt idx="278">
                  <c:v>1.0046594522166061</c:v>
                </c:pt>
                <c:pt idx="279">
                  <c:v>0.967836922582997</c:v>
                </c:pt>
                <c:pt idx="280">
                  <c:v>0.9334389579159903</c:v>
                </c:pt>
                <c:pt idx="281">
                  <c:v>0.9017018362632853</c:v>
                </c:pt>
                <c:pt idx="282">
                  <c:v>0.8727788726284706</c:v>
                </c:pt>
                <c:pt idx="283">
                  <c:v>0.8467526756037947</c:v>
                </c:pt>
                <c:pt idx="284">
                  <c:v>0.823648227789744</c:v>
                </c:pt>
                <c:pt idx="285">
                  <c:v>0.8034456603157291</c:v>
                </c:pt>
                <c:pt idx="286">
                  <c:v>0.7860919468803049</c:v>
                </c:pt>
                <c:pt idx="287">
                  <c:v>0.7715110681322415</c:v>
                </c:pt>
                <c:pt idx="288">
                  <c:v>0.7596124602557751</c:v>
                </c:pt>
                <c:pt idx="289">
                  <c:v>0.7502977518241434</c:v>
                </c:pt>
                <c:pt idx="290">
                  <c:v>0.7434659147968214</c:v>
                </c:pt>
                <c:pt idx="291">
                  <c:v>0.7390170212581786</c:v>
                </c:pt>
                <c:pt idx="292">
                  <c:v>0.7368548218788687</c:v>
                </c:pt>
                <c:pt idx="293">
                  <c:v>0.736888358967661</c:v>
                </c:pt>
                <c:pt idx="294">
                  <c:v>0.7390328076785926</c:v>
                </c:pt>
                <c:pt idx="295">
                  <c:v>0.743209711789529</c:v>
                </c:pt>
                <c:pt idx="296">
                  <c:v>0.7493467510977995</c:v>
                </c:pt>
                <c:pt idx="297">
                  <c:v>0.7573771493304107</c:v>
                </c:pt>
                <c:pt idx="298">
                  <c:v>0.767238806396317</c:v>
                </c:pt>
                <c:pt idx="299">
                  <c:v>0.7788732176085597</c:v>
                </c:pt>
                <c:pt idx="300">
                  <c:v>0.792224225314348</c:v>
                </c:pt>
              </c:numCache>
            </c:numRef>
          </c:xVal>
          <c:yVal>
            <c:numRef>
              <c:f>Sheet2!$C$3:$C$303</c:f>
              <c:numCache>
                <c:ptCount val="301"/>
                <c:pt idx="0">
                  <c:v>1</c:v>
                </c:pt>
                <c:pt idx="1">
                  <c:v>1.095</c:v>
                </c:pt>
                <c:pt idx="2">
                  <c:v>1.194124875</c:v>
                </c:pt>
                <c:pt idx="3">
                  <c:v>1.2948203812774812</c:v>
                </c:pt>
                <c:pt idx="4">
                  <c:v>1.3938830742164252</c:v>
                </c:pt>
                <c:pt idx="5">
                  <c:v>1.4876478164382243</c:v>
                </c:pt>
                <c:pt idx="6">
                  <c:v>1.5722965633676873</c:v>
                </c:pt>
                <c:pt idx="7">
                  <c:v>1.6442497461963348</c:v>
                </c:pt>
                <c:pt idx="8">
                  <c:v>1.7005676203449047</c:v>
                </c:pt>
                <c:pt idx="9">
                  <c:v>1.7392745433893793</c:v>
                </c:pt>
                <c:pt idx="10">
                  <c:v>1.7595348092729253</c:v>
                </c:pt>
                <c:pt idx="11">
                  <c:v>1.7616502786275592</c:v>
                </c:pt>
                <c:pt idx="12">
                  <c:v>1.74689968554839</c:v>
                </c:pt>
                <c:pt idx="13">
                  <c:v>1.7172761516053128</c:v>
                </c:pt>
                <c:pt idx="14">
                  <c:v>1.675191284457086</c:v>
                </c:pt>
                <c:pt idx="15">
                  <c:v>1.6232032294352439</c:v>
                </c:pt>
                <c:pt idx="16">
                  <c:v>1.5638030951602198</c:v>
                </c:pt>
                <c:pt idx="17">
                  <c:v>1.4992709218017506</c:v>
                </c:pt>
                <c:pt idx="18">
                  <c:v>1.4315957625068028</c:v>
                </c:pt>
                <c:pt idx="19">
                  <c:v>1.3624460793776925</c:v>
                </c:pt>
                <c:pt idx="20">
                  <c:v>1.2931747634999442</c:v>
                </c:pt>
                <c:pt idx="21">
                  <c:v>1.2248449475952758</c:v>
                </c:pt>
                <c:pt idx="22">
                  <c:v>1.1582661028343015</c:v>
                </c:pt>
                <c:pt idx="23">
                  <c:v>1.0940332872707397</c:v>
                </c:pt>
                <c:pt idx="24">
                  <c:v>1.0325651943944325</c:v>
                </c:pt>
                <c:pt idx="25">
                  <c:v>0.9741386732123357</c:v>
                </c:pt>
                <c:pt idx="26">
                  <c:v>0.9189187319070629</c:v>
                </c:pt>
                <c:pt idx="27">
                  <c:v>0.866983853101886</c:v>
                </c:pt>
                <c:pt idx="28">
                  <c:v>0.8183468991174792</c:v>
                </c:pt>
                <c:pt idx="29">
                  <c:v>0.772972099582474</c:v>
                </c:pt>
                <c:pt idx="30">
                  <c:v>0.7307886850412729</c:v>
                </c:pt>
                <c:pt idx="31">
                  <c:v>0.6917017217263309</c:v>
                </c:pt>
                <c:pt idx="32">
                  <c:v>0.6556006542612772</c:v>
                </c:pt>
                <c:pt idx="33">
                  <c:v>0.6223659985907208</c:v>
                </c:pt>
                <c:pt idx="34">
                  <c:v>0.5918745603253072</c:v>
                </c:pt>
                <c:pt idx="35">
                  <c:v>0.5640034908972431</c:v>
                </c:pt>
                <c:pt idx="36">
                  <c:v>0.5386334385382948</c:v>
                </c:pt>
                <c:pt idx="37">
                  <c:v>0.515651004035496</c:v>
                </c:pt>
                <c:pt idx="38">
                  <c:v>0.4949506722523163</c:v>
                </c:pt>
                <c:pt idx="39">
                  <c:v>0.4764363587390521</c:v>
                </c:pt>
                <c:pt idx="40">
                  <c:v>0.4600226854010855</c:v>
                </c:pt>
                <c:pt idx="41">
                  <c:v>0.44563607912118075</c:v>
                </c:pt>
                <c:pt idx="42">
                  <c:v>0.43321577146380313</c:v>
                </c:pt>
                <c:pt idx="43">
                  <c:v>0.42271476521606755</c:v>
                </c:pt>
                <c:pt idx="44">
                  <c:v>0.4141008236858007</c:v>
                </c:pt>
                <c:pt idx="45">
                  <c:v>0.4073575305417981</c:v>
                </c:pt>
                <c:pt idx="46">
                  <c:v>0.4024854606612658</c:v>
                </c:pt>
                <c:pt idx="47">
                  <c:v>0.39950349494216647</c:v>
                </c:pt>
                <c:pt idx="48">
                  <c:v>0.39845030312579777</c:v>
                </c:pt>
                <c:pt idx="49">
                  <c:v>0.3993860068047491</c:v>
                </c:pt>
                <c:pt idx="50">
                  <c:v>0.40239401793241875</c:v>
                </c:pt>
                <c:pt idx="51">
                  <c:v>0.40758302362873416</c:v>
                </c:pt>
                <c:pt idx="52">
                  <c:v>0.4150890524046769</c:v>
                </c:pt>
                <c:pt idx="53">
                  <c:v>0.4250775056599328</c:v>
                </c:pt>
                <c:pt idx="54">
                  <c:v>0.43774496599409757</c:v>
                </c:pt>
                <c:pt idx="55">
                  <c:v>0.45332049423999743</c:v>
                </c:pt>
                <c:pt idx="56">
                  <c:v>0.47206599370692776</c:v>
                </c:pt>
                <c:pt idx="57">
                  <c:v>0.49427504765075475</c:v>
                </c:pt>
                <c:pt idx="58">
                  <c:v>0.520269423093928</c:v>
                </c:pt>
                <c:pt idx="59">
                  <c:v>0.5503921878791879</c:v>
                </c:pt>
                <c:pt idx="60">
                  <c:v>0.5849961308412492</c:v>
                </c:pt>
                <c:pt idx="61">
                  <c:v>0.6244259551215225</c:v>
                </c:pt>
                <c:pt idx="62">
                  <c:v>0.6689926168830487</c:v>
                </c:pt>
                <c:pt idx="63">
                  <c:v>0.7189383385329634</c:v>
                </c:pt>
                <c:pt idx="64">
                  <c:v>0.7743914193278486</c:v>
                </c:pt>
                <c:pt idx="65">
                  <c:v>0.8353112103322976</c:v>
                </c:pt>
                <c:pt idx="66">
                  <c:v>0.9014257027712663</c:v>
                </c:pt>
                <c:pt idx="67">
                  <c:v>0.9721671495016262</c:v>
                </c:pt>
                <c:pt idx="68">
                  <c:v>1.0466147469235945</c:v>
                </c:pt>
                <c:pt idx="69">
                  <c:v>1.123456917614197</c:v>
                </c:pt>
                <c:pt idx="70">
                  <c:v>1.2009878589851297</c:v>
                </c:pt>
                <c:pt idx="71">
                  <c:v>1.2771520854754992</c:v>
                </c:pt>
                <c:pt idx="72">
                  <c:v>1.3496452216128518</c:v>
                </c:pt>
                <c:pt idx="73">
                  <c:v>1.416068984521284</c:v>
                </c:pt>
                <c:pt idx="74">
                  <c:v>1.4741248705524501</c:v>
                </c:pt>
                <c:pt idx="75">
                  <c:v>1.521818482562366</c:v>
                </c:pt>
                <c:pt idx="76">
                  <c:v>1.5576396583774228</c:v>
                </c:pt>
                <c:pt idx="77">
                  <c:v>1.5806862008415559</c:v>
                </c:pt>
                <c:pt idx="78">
                  <c:v>1.5907111089330668</c:v>
                </c:pt>
                <c:pt idx="79">
                  <c:v>1.5880907514611595</c:v>
                </c:pt>
                <c:pt idx="80">
                  <c:v>1.5737281909703862</c:v>
                </c:pt>
                <c:pt idx="81">
                  <c:v>1.5489165243146101</c:v>
                </c:pt>
                <c:pt idx="82">
                  <c:v>1.5151895224080643</c:v>
                </c:pt>
                <c:pt idx="83">
                  <c:v>1.4741823396648903</c:v>
                </c:pt>
                <c:pt idx="84">
                  <c:v>1.4275169057908477</c:v>
                </c:pt>
                <c:pt idx="85">
                  <c:v>1.3767181462446034</c:v>
                </c:pt>
                <c:pt idx="86">
                  <c:v>1.323160569284097</c:v>
                </c:pt>
                <c:pt idx="87">
                  <c:v>1.2680407595000402</c:v>
                </c:pt>
                <c:pt idx="88">
                  <c:v>1.2123696687067647</c:v>
                </c:pt>
                <c:pt idx="89">
                  <c:v>1.1569785816292188</c:v>
                </c:pt>
                <c:pt idx="90">
                  <c:v>1.1025335129717106</c:v>
                </c:pt>
                <c:pt idx="91">
                  <c:v>1.049553998029422</c:v>
                </c:pt>
                <c:pt idx="92">
                  <c:v>0.9984334244737638</c:v>
                </c:pt>
                <c:pt idx="93">
                  <c:v>0.9494590514886505</c:v>
                </c:pt>
                <c:pt idx="94">
                  <c:v>0.9028306247112766</c:v>
                </c:pt>
                <c:pt idx="95">
                  <c:v>0.8586770353897897</c:v>
                </c:pt>
                <c:pt idx="96">
                  <c:v>0.8170708300790654</c:v>
                </c:pt>
                <c:pt idx="97">
                  <c:v>0.77804059845833</c:v>
                </c:pt>
                <c:pt idx="98">
                  <c:v>0.7415813919479487</c:v>
                </c:pt>
                <c:pt idx="99">
                  <c:v>0.7076633868241158</c:v>
                </c:pt>
                <c:pt idx="100">
                  <c:v>0.6762390261096098</c:v>
                </c:pt>
                <c:pt idx="101">
                  <c:v>0.6472488711292838</c:v>
                </c:pt>
                <c:pt idx="102">
                  <c:v>0.620626377232789</c:v>
                </c:pt>
                <c:pt idx="103">
                  <c:v>0.5963017858010726</c:v>
                </c:pt>
                <c:pt idx="104">
                  <c:v>0.5742053005174751</c:v>
                </c:pt>
                <c:pt idx="105">
                  <c:v>0.5542696924179581</c:v>
                </c:pt>
                <c:pt idx="106">
                  <c:v>0.5364324566741029</c:v>
                </c:pt>
                <c:pt idx="107">
                  <c:v>0.5206376248991884</c:v>
                </c:pt>
                <c:pt idx="108">
                  <c:v>0.5068373200365612</c:v>
                </c:pt>
                <c:pt idx="109">
                  <c:v>0.4949931263459494</c:v>
                </c:pt>
                <c:pt idx="110">
                  <c:v>0.4850773342263302</c:v>
                </c:pt>
                <c:pt idx="111">
                  <c:v>0.4770741080573109</c:v>
                </c:pt>
                <c:pt idx="112">
                  <c:v>0.4709806142489571</c:v>
                </c:pt>
                <c:pt idx="113">
                  <c:v>0.46680813548739214</c:v>
                </c:pt>
                <c:pt idx="114">
                  <c:v>0.4645831848282684</c:v>
                </c:pt>
                <c:pt idx="115">
                  <c:v>0.4643486187151034</c:v>
                </c:pt>
                <c:pt idx="116">
                  <c:v>0.4661647298500003</c:v>
                </c:pt>
                <c:pt idx="117">
                  <c:v>0.470110277524922</c:v>
                </c:pt>
                <c:pt idx="118">
                  <c:v>0.4762833826689145</c:v>
                </c:pt>
                <c:pt idx="119">
                  <c:v>0.48480217539973697</c:v>
                </c:pt>
                <c:pt idx="120">
                  <c:v>0.4958050321467894</c:v>
                </c:pt>
                <c:pt idx="121">
                  <c:v>0.5094501755728443</c:v>
                </c:pt>
                <c:pt idx="122">
                  <c:v>0.5259143325976522</c:v>
                </c:pt>
                <c:pt idx="123">
                  <c:v>0.5453900547756414</c:v>
                </c:pt>
                <c:pt idx="124">
                  <c:v>0.5680812055694681</c:v>
                </c:pt>
                <c:pt idx="125">
                  <c:v>0.5941960209066284</c:v>
                </c:pt>
                <c:pt idx="126">
                  <c:v>0.6239370716441113</c:v>
                </c:pt>
                <c:pt idx="127">
                  <c:v>0.6574874298239355</c:v>
                </c:pt>
                <c:pt idx="128">
                  <c:v>0.694992409867956</c:v>
                </c:pt>
                <c:pt idx="129">
                  <c:v>0.7365364806614407</c:v>
                </c:pt>
                <c:pt idx="130">
                  <c:v>0.7821153937642614</c:v>
                </c:pt>
                <c:pt idx="131">
                  <c:v>0.8316043108558466</c:v>
                </c:pt>
                <c:pt idx="132">
                  <c:v>0.8847237719668242</c:v>
                </c:pt>
                <c:pt idx="133">
                  <c:v>0.9410066837970267</c:v>
                </c:pt>
                <c:pt idx="134">
                  <c:v>0.9997709608538463</c:v>
                </c:pt>
                <c:pt idx="135">
                  <c:v>1.060103696680689</c:v>
                </c:pt>
                <c:pt idx="136">
                  <c:v>1.1208632966457885</c:v>
                </c:pt>
                <c:pt idx="137">
                  <c:v>1.180705315095175</c:v>
                </c:pt>
                <c:pt idx="138">
                  <c:v>1.2381353745085286</c:v>
                </c:pt>
                <c:pt idx="139">
                  <c:v>1.2915884535459328</c:v>
                </c:pt>
                <c:pt idx="140">
                  <c:v>1.339528585305217</c:v>
                </c:pt>
                <c:pt idx="141">
                  <c:v>1.3805578378491716</c:v>
                </c:pt>
                <c:pt idx="142">
                  <c:v>1.4135199589097496</c:v>
                </c:pt>
                <c:pt idx="143">
                  <c:v>1.4375836352111133</c:v>
                </c:pt>
                <c:pt idx="144">
                  <c:v>1.4522934452249214</c:v>
                </c:pt>
                <c:pt idx="145">
                  <c:v>1.457582550554784</c:v>
                </c:pt>
                <c:pt idx="146">
                  <c:v>1.4537482496243066</c:v>
                </c:pt>
                <c:pt idx="147">
                  <c:v>1.4413976846005832</c:v>
                </c:pt>
                <c:pt idx="148">
                  <c:v>1.4213747396959386</c:v>
                </c:pt>
                <c:pt idx="149">
                  <c:v>1.3946799900434435</c:v>
                </c:pt>
                <c:pt idx="150">
                  <c:v>1.3623939260027487</c:v>
                </c:pt>
                <c:pt idx="151">
                  <c:v>1.325610623101114</c:v>
                </c:pt>
                <c:pt idx="152">
                  <c:v>1.2853856469020628</c:v>
                </c:pt>
                <c:pt idx="153">
                  <c:v>1.242699074865367</c:v>
                </c:pt>
                <c:pt idx="154">
                  <c:v>1.1984324721247686</c:v>
                </c:pt>
                <c:pt idx="155">
                  <c:v>1.1533575158510803</c:v>
                </c:pt>
                <c:pt idx="156">
                  <c:v>1.1081335574034477</c:v>
                </c:pt>
                <c:pt idx="157">
                  <c:v>1.063311503597478</c:v>
                </c:pt>
                <c:pt idx="158">
                  <c:v>1.0193417639725755</c:v>
                </c:pt>
                <c:pt idx="159">
                  <c:v>0.9765844808933845</c:v>
                </c:pt>
                <c:pt idx="160">
                  <c:v>0.935320726225193</c:v>
                </c:pt>
                <c:pt idx="161">
                  <c:v>0.8957637556938622</c:v>
                </c:pt>
                <c:pt idx="162">
                  <c:v>0.8580697386722046</c:v>
                </c:pt>
                <c:pt idx="163">
                  <c:v>0.8223476268125129</c:v>
                </c:pt>
                <c:pt idx="164">
                  <c:v>0.7886679998858237</c:v>
                </c:pt>
                <c:pt idx="165">
                  <c:v>0.7570708452917253</c:v>
                </c:pt>
                <c:pt idx="166">
                  <c:v>0.7275723027865698</c:v>
                </c:pt>
                <c:pt idx="167">
                  <c:v>0.7001704500231873</c:v>
                </c:pt>
                <c:pt idx="168">
                  <c:v>0.6748502270804363</c:v>
                </c:pt>
                <c:pt idx="169">
                  <c:v>0.6515876065256185</c:v>
                </c:pt>
                <c:pt idx="170">
                  <c:v>0.630353114931647</c:v>
                </c:pt>
                <c:pt idx="171">
                  <c:v>0.6111148058027255</c:v>
                </c:pt>
                <c:pt idx="172">
                  <c:v>0.5938407749757212</c:v>
                </c:pt>
                <c:pt idx="173">
                  <c:v>0.5785012993000249</c:v>
                </c:pt>
                <c:pt idx="174">
                  <c:v>0.5650706686600641</c:v>
                </c:pt>
                <c:pt idx="175">
                  <c:v>0.5535287706431162</c:v>
                </c:pt>
                <c:pt idx="176">
                  <c:v>0.5438624764999279</c:v>
                </c:pt>
                <c:pt idx="177">
                  <c:v>0.5360668663913664</c:v>
                </c:pt>
                <c:pt idx="178">
                  <c:v>0.5301463209762755</c:v>
                </c:pt>
                <c:pt idx="179">
                  <c:v>0.5261154947436013</c:v>
                </c:pt>
                <c:pt idx="180">
                  <c:v>0.5240001735702722</c:v>
                </c:pt>
                <c:pt idx="181">
                  <c:v>0.5238380041306936</c:v>
                </c:pt>
                <c:pt idx="182">
                  <c:v>0.5256790652423382</c:v>
                </c:pt>
                <c:pt idx="183">
                  <c:v>0.5295862302063901</c:v>
                </c:pt>
                <c:pt idx="184">
                  <c:v>0.5356352439239488</c:v>
                </c:pt>
                <c:pt idx="185">
                  <c:v>0.5439144084322116</c:v>
                </c:pt>
                <c:pt idx="186">
                  <c:v>0.5545237352925205</c:v>
                </c:pt>
                <c:pt idx="187">
                  <c:v>0.5675733834835598</c:v>
                </c:pt>
                <c:pt idx="188">
                  <c:v>0.5831811588469454</c:v>
                </c:pt>
                <c:pt idx="189">
                  <c:v>0.6014688093439599</c:v>
                </c:pt>
                <c:pt idx="190">
                  <c:v>0.6225568158091533</c:v>
                </c:pt>
                <c:pt idx="191">
                  <c:v>0.6465573606134384</c:v>
                </c:pt>
                <c:pt idx="192">
                  <c:v>0.6735651712618002</c:v>
                </c:pt>
                <c:pt idx="193">
                  <c:v>0.7036460018339025</c:v>
                </c:pt>
                <c:pt idx="194">
                  <c:v>0.7368226556505358</c:v>
                </c:pt>
                <c:pt idx="195">
                  <c:v>0.7730586919510907</c:v>
                </c:pt>
                <c:pt idx="196">
                  <c:v>0.812240317063954</c:v>
                </c:pt>
                <c:pt idx="197">
                  <c:v>0.8541574411614957</c:v>
                </c:pt>
                <c:pt idx="198">
                  <c:v>0.898485461784041</c:v>
                </c:pt>
                <c:pt idx="199">
                  <c:v>0.9447699489033271</c:v>
                </c:pt>
                <c:pt idx="200">
                  <c:v>0.9924169344403733</c:v>
                </c:pt>
                <c:pt idx="201">
                  <c:v>1.0406917822084416</c:v>
                </c:pt>
                <c:pt idx="202">
                  <c:v>1.0887294364446987</c:v>
                </c:pt>
                <c:pt idx="203">
                  <c:v>1.1355580494940305</c:v>
                </c:pt>
                <c:pt idx="204">
                  <c:v>1.1801365060525562</c:v>
                </c:pt>
                <c:pt idx="205">
                  <c:v>1.22140430737703</c:v>
                </c:pt>
                <c:pt idx="206">
                  <c:v>1.2583399889790583</c:v>
                </c:pt>
                <c:pt idx="207">
                  <c:v>1.2900222366937752</c:v>
                </c:pt>
                <c:pt idx="208">
                  <c:v>1.315686705740906</c:v>
                </c:pt>
                <c:pt idx="209">
                  <c:v>1.3347716572492296</c:v>
                </c:pt>
                <c:pt idx="210">
                  <c:v>1.3469470034208335</c:v>
                </c:pt>
                <c:pt idx="211">
                  <c:v>1.3521238951615877</c:v>
                </c:pt>
                <c:pt idx="212">
                  <c:v>1.3504449802771161</c:v>
                </c:pt>
                <c:pt idx="213">
                  <c:v>1.3422581900393535</c:v>
                </c:pt>
                <c:pt idx="214">
                  <c:v>1.328078800865721</c:v>
                </c:pt>
                <c:pt idx="215">
                  <c:v>1.308545293858385</c:v>
                </c:pt>
                <c:pt idx="216">
                  <c:v>1.2843742580083877</c:v>
                </c:pt>
                <c:pt idx="217">
                  <c:v>1.2563185527386944</c:v>
                </c:pt>
                <c:pt idx="218">
                  <c:v>1.2251315544442554</c:v>
                </c:pt>
                <c:pt idx="219">
                  <c:v>1.1915389128542082</c:v>
                </c:pt>
                <c:pt idx="220">
                  <c:v>1.1562180747824817</c:v>
                </c:pt>
                <c:pt idx="221">
                  <c:v>1.119785003840179</c:v>
                </c:pt>
                <c:pt idx="222">
                  <c:v>1.0827870397203525</c:v>
                </c:pt>
                <c:pt idx="223">
                  <c:v>1.0457006419225812</c:v>
                </c:pt>
                <c:pt idx="224">
                  <c:v>1.0089327680915616</c:v>
                </c:pt>
                <c:pt idx="225">
                  <c:v>0.9728247663153122</c:v>
                </c:pt>
                <c:pt idx="226">
                  <c:v>0.9376578491408251</c:v>
                </c:pt>
                <c:pt idx="227">
                  <c:v>0.9036594195747029</c:v>
                </c:pt>
                <c:pt idx="228">
                  <c:v>0.8710097085516864</c:v>
                </c:pt>
                <c:pt idx="229">
                  <c:v>0.8398483455307277</c:v>
                </c:pt>
                <c:pt idx="230">
                  <c:v>0.8102806145027203</c:v>
                </c:pt>
                <c:pt idx="231">
                  <c:v>0.7823832477615933</c:v>
                </c:pt>
                <c:pt idx="232">
                  <c:v>0.7562096830890002</c:v>
                </c:pt>
                <c:pt idx="233">
                  <c:v>0.7317947613393467</c:v>
                </c:pt>
                <c:pt idx="234">
                  <c:v>0.7091588755772121</c:v>
                </c:pt>
                <c:pt idx="235">
                  <c:v>0.6883116041640741</c:v>
                </c:pt>
                <c:pt idx="236">
                  <c:v>0.6692548720247636</c:v>
                </c:pt>
                <c:pt idx="237">
                  <c:v>0.6519856894953765</c:v>
                </c:pt>
                <c:pt idx="238">
                  <c:v>0.6364985187254423</c:v>
                </c:pt>
                <c:pt idx="239">
                  <c:v>0.6227873150607455</c:v>
                </c:pt>
                <c:pt idx="240">
                  <c:v>0.6108472861846522</c:v>
                </c:pt>
                <c:pt idx="241">
                  <c:v>0.6006764056937075</c:v>
                </c:pt>
                <c:pt idx="242">
                  <c:v>0.5922767105934612</c:v>
                </c:pt>
                <c:pt idx="243">
                  <c:v>0.5856554040733349</c:v>
                </c:pt>
                <c:pt idx="244">
                  <c:v>0.5808257758432953</c:v>
                </c:pt>
                <c:pt idx="245">
                  <c:v>0.577807942161021</c:v>
                </c:pt>
                <c:pt idx="246">
                  <c:v>0.5766293962402657</c:v>
                </c:pt>
                <c:pt idx="247">
                  <c:v>0.5773253467706236</c:v>
                </c:pt>
                <c:pt idx="248">
                  <c:v>0.5799388075796299</c:v>
                </c:pt>
                <c:pt idx="249">
                  <c:v>0.5845203849112267</c:v>
                </c:pt>
                <c:pt idx="250">
                  <c:v>0.5911276904641151</c:v>
                </c:pt>
                <c:pt idx="251">
                  <c:v>0.599824288662297</c:v>
                </c:pt>
                <c:pt idx="252">
                  <c:v>0.6106780665953494</c:v>
                </c:pt>
                <c:pt idx="253">
                  <c:v>0.6237588964362925</c:v>
                </c:pt>
                <c:pt idx="254">
                  <c:v>0.6391354457695956</c:v>
                </c:pt>
                <c:pt idx="255">
                  <c:v>0.6568709853685974</c:v>
                </c:pt>
                <c:pt idx="256">
                  <c:v>0.677018052392698</c:v>
                </c:pt>
                <c:pt idx="257">
                  <c:v>0.6996118572387108</c:v>
                </c:pt>
                <c:pt idx="258">
                  <c:v>0.7246623832325096</c:v>
                </c:pt>
                <c:pt idx="259">
                  <c:v>0.7521452292463413</c:v>
                </c:pt>
                <c:pt idx="260">
                  <c:v>0.7819913939996579</c:v>
                </c:pt>
                <c:pt idx="261">
                  <c:v>0.8140764006857968</c:v>
                </c:pt>
                <c:pt idx="262">
                  <c:v>0.8482094066545992</c:v>
                </c:pt>
                <c:pt idx="263">
                  <c:v>0.8841232170090616</c:v>
                </c:pt>
                <c:pt idx="264">
                  <c:v>0.9214663876374702</c:v>
                </c:pt>
                <c:pt idx="265">
                  <c:v>0.9597988078886781</c:v>
                </c:pt>
                <c:pt idx="266">
                  <c:v>0.998592225776195</c:v>
                </c:pt>
                <c:pt idx="267">
                  <c:v>1.037237044837703</c:v>
                </c:pt>
                <c:pt idx="268">
                  <c:v>1.075056322374544</c:v>
                </c:pt>
                <c:pt idx="269">
                  <c:v>1.1113272153573055</c:v>
                </c:pt>
                <c:pt idx="270">
                  <c:v>1.1453091996593447</c:v>
                </c:pt>
                <c:pt idx="271">
                  <c:v>1.1762773548702774</c:v>
                </c:pt>
                <c:pt idx="272">
                  <c:v>1.2035580517906719</c:v>
                </c:pt>
                <c:pt idx="273">
                  <c:v>1.2265637213255924</c:v>
                </c:pt>
                <c:pt idx="274">
                  <c:v>1.2448232070772134</c:v>
                </c:pt>
                <c:pt idx="275">
                  <c:v>1.258004598470028</c:v>
                </c:pt>
                <c:pt idx="276">
                  <c:v>1.2659283601901596</c:v>
                </c:pt>
                <c:pt idx="277">
                  <c:v>1.268569838989334</c:v>
                </c:pt>
                <c:pt idx="278">
                  <c:v>1.2660515802180956</c:v>
                </c:pt>
                <c:pt idx="279">
                  <c:v>1.2586270578834104</c:v>
                </c:pt>
                <c:pt idx="280">
                  <c:v>1.2466582155790453</c:v>
                </c:pt>
                <c:pt idx="281">
                  <c:v>1.2305895450515383</c:v>
                </c:pt>
                <c:pt idx="282">
                  <c:v>1.210921322650371</c:v>
                </c:pt>
                <c:pt idx="283">
                  <c:v>1.188184192819544</c:v>
                </c:pt>
                <c:pt idx="284">
                  <c:v>1.1629166795952668</c:v>
                </c:pt>
                <c:pt idx="285">
                  <c:v>1.135646561838913</c:v>
                </c:pt>
                <c:pt idx="286">
                  <c:v>1.1068764702641343</c:v>
                </c:pt>
                <c:pt idx="287">
                  <c:v>1.0770736135821921</c:v>
                </c:pt>
                <c:pt idx="288">
                  <c:v>1.046663235785783</c:v>
                </c:pt>
                <c:pt idx="289">
                  <c:v>1.0160252361209279</c:v>
                </c:pt>
                <c:pt idx="290">
                  <c:v>0.9854933211524748</c:v>
                </c:pt>
                <c:pt idx="291">
                  <c:v>0.9553560729607249</c:v>
                </c:pt>
                <c:pt idx="292">
                  <c:v>0.9258593794619723</c:v>
                </c:pt>
                <c:pt idx="293">
                  <c:v>0.8972097583769196</c:v>
                </c:pt>
                <c:pt idx="294">
                  <c:v>0.8695781984366078</c:v>
                </c:pt>
                <c:pt idx="295">
                  <c:v>0.8431042291256355</c:v>
                </c:pt>
                <c:pt idx="296">
                  <c:v>0.817900007620924</c:v>
                </c:pt>
                <c:pt idx="297">
                  <c:v>0.7940542760898605</c:v>
                </c:pt>
                <c:pt idx="298">
                  <c:v>0.7716360939178476</c:v>
                </c:pt>
                <c:pt idx="299">
                  <c:v>0.7506982887858634</c:v>
                </c:pt>
                <c:pt idx="300">
                  <c:v>0.7312805994673355</c:v>
                </c:pt>
              </c:numCache>
            </c:numRef>
          </c:yVal>
          <c:smooth val="0"/>
        </c:ser>
        <c:axId val="64603881"/>
        <c:axId val="44564018"/>
      </c:scatterChart>
      <c:val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64018"/>
        <c:crosses val="autoZero"/>
        <c:crossBetween val="midCat"/>
        <c:dispUnits/>
      </c:valAx>
      <c:valAx>
        <c:axId val="4456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038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Sheet3!$D$3:$D$948</c:f>
              <c:numCache/>
            </c:numRef>
          </c:xVal>
          <c:yVal>
            <c:numRef>
              <c:f>Sheet3!$E$3:$E$948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Sheet3!$D$3:$D$948</c:f>
              <c:numCache/>
            </c:numRef>
          </c:xVal>
          <c:yVal>
            <c:numRef>
              <c:f>Sheet3!$F$3:$F$948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Sheet3!$D$3:$D$948</c:f>
              <c:numCache/>
            </c:numRef>
          </c:xVal>
          <c:yVal>
            <c:numRef>
              <c:f>Sheet3!$G$3:$G$948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Sheet3!$D$3:$D$948</c:f>
              <c:numCache/>
            </c:numRef>
          </c:xVal>
          <c:yVal>
            <c:numRef>
              <c:f>Sheet3!$H$3:$H$948</c:f>
              <c:numCache/>
            </c:numRef>
          </c:yVal>
          <c:smooth val="0"/>
        </c:ser>
        <c:axId val="65531843"/>
        <c:axId val="52915676"/>
      </c:scatterChart>
      <c:valAx>
        <c:axId val="65531843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crossAx val="52915676"/>
        <c:crosses val="autoZero"/>
        <c:crossBetween val="midCat"/>
        <c:dispUnits/>
      </c:valAx>
      <c:valAx>
        <c:axId val="52915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31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Euler!$B$2</c:f>
              <c:strCache>
                <c:ptCount val="1"/>
                <c:pt idx="0">
                  <c:v>h=.25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Euler!$B$3:$B$15</c:f>
              <c:numCache/>
            </c:numRef>
          </c:xVal>
          <c:yVal>
            <c:numRef>
              <c:f>Euler!$C$3:$C$15</c:f>
              <c:numCache/>
            </c:numRef>
          </c:yVal>
          <c:smooth val="0"/>
        </c:ser>
        <c:ser>
          <c:idx val="1"/>
          <c:order val="1"/>
          <c:tx>
            <c:strRef>
              <c:f>Euler!$D$2</c:f>
              <c:strCache>
                <c:ptCount val="1"/>
                <c:pt idx="0">
                  <c:v>h=.5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Euler!$D$3:$D$9</c:f>
              <c:numCache/>
            </c:numRef>
          </c:xVal>
          <c:yVal>
            <c:numRef>
              <c:f>Euler!$E$3:$E$9</c:f>
              <c:numCache/>
            </c:numRef>
          </c:yVal>
          <c:smooth val="0"/>
        </c:ser>
        <c:ser>
          <c:idx val="2"/>
          <c:order val="2"/>
          <c:tx>
            <c:strRef>
              <c:f>Euler!$F$2</c:f>
              <c:strCache>
                <c:ptCount val="1"/>
                <c:pt idx="0">
                  <c:v>h=1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Euler!$F$3:$F$6</c:f>
              <c:numCache/>
            </c:numRef>
          </c:xVal>
          <c:yVal>
            <c:numRef>
              <c:f>Euler!$G$3:$G$6</c:f>
              <c:numCache/>
            </c:numRef>
          </c:yVal>
          <c:smooth val="0"/>
        </c:ser>
        <c:ser>
          <c:idx val="3"/>
          <c:order val="3"/>
          <c:tx>
            <c:v>Exact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Euler!$H$3:$H$15</c:f>
              <c:numCache/>
            </c:numRef>
          </c:xVal>
          <c:yVal>
            <c:numRef>
              <c:f>Euler!$I$3:$I$15</c:f>
              <c:numCache/>
            </c:numRef>
          </c:yVal>
          <c:smooth val="0"/>
        </c:ser>
        <c:axId val="6479037"/>
        <c:axId val="58311334"/>
      </c:scatterChart>
      <c:valAx>
        <c:axId val="64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1334"/>
        <c:crosses val="autoZero"/>
        <c:crossBetween val="midCat"/>
        <c:dispUnits/>
      </c:valAx>
      <c:valAx>
        <c:axId val="58311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79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Exact and Huen Aprroxiamtion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tx>
            <c:v>Huen Approx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Heun!$A$2:$A$52</c:f>
              <c:numCache/>
            </c:numRef>
          </c:xVal>
          <c:yVal>
            <c:numRef>
              <c:f>Heun!$C$2:$C$52</c:f>
              <c:numCache/>
            </c:numRef>
          </c:yVal>
          <c:smooth val="0"/>
        </c:ser>
        <c:ser>
          <c:idx val="4"/>
          <c:order val="1"/>
          <c:tx>
            <c:v>Exact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Heun!$A$2:$A$52</c:f>
              <c:numCache/>
            </c:numRef>
          </c:xVal>
          <c:yVal>
            <c:numRef>
              <c:f>Heun!$D$2:$D$52</c:f>
              <c:numCache/>
            </c:numRef>
          </c:yVal>
          <c:smooth val="0"/>
        </c:ser>
        <c:axId val="55039959"/>
        <c:axId val="25597584"/>
      </c:scatterChart>
      <c:valAx>
        <c:axId val="5503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7584"/>
        <c:crosses val="autoZero"/>
        <c:crossBetween val="midCat"/>
        <c:dispUnits/>
      </c:valAx>
      <c:valAx>
        <c:axId val="2559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39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RK4!$A$3:$A$103</c:f>
              <c:numCache/>
            </c:numRef>
          </c:xVal>
          <c:yVal>
            <c:numRef>
              <c:f>RK4!$B$3:$B$103</c:f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RK4!$A$3:$A$103</c:f>
              <c:numCache/>
            </c:numRef>
          </c:xVal>
          <c:yVal>
            <c:numRef>
              <c:f>RK4!$C$3:$C$103</c:f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RK4!$A$3:$A$103</c:f>
              <c:numCache/>
            </c:numRef>
          </c:xVal>
          <c:yVal>
            <c:numRef>
              <c:f>RK4!$D$3:$D$103</c:f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RK4!$A$3:$A$103</c:f>
              <c:numCache/>
            </c:numRef>
          </c:xVal>
          <c:yVal>
            <c:numRef>
              <c:f>RK4!$E$3:$E$103</c:f>
            </c:numRef>
          </c:y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RK4!$A$3:$A$103</c:f>
              <c:numCache/>
            </c:numRef>
          </c:xVal>
          <c:yVal>
            <c:numRef>
              <c:f>RK4!$F$3:$F$103</c:f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RK4!$A$3:$A$103</c:f>
              <c:numCache/>
            </c:numRef>
          </c:xVal>
          <c:yVal>
            <c:numRef>
              <c:f>RK4!$G$3:$G$103</c:f>
            </c:numRef>
          </c:yVal>
          <c:smooth val="0"/>
        </c:ser>
        <c:ser>
          <c:idx val="1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RK4!$A$3:$A$103</c:f>
              <c:numCache/>
            </c:numRef>
          </c:xVal>
          <c:yVal>
            <c:numRef>
              <c:f>RK4!$H$3:$H$103</c:f>
              <c:numCache/>
            </c:numRef>
          </c:yVal>
          <c:smooth val="0"/>
        </c:ser>
        <c:axId val="29051665"/>
        <c:axId val="60138394"/>
      </c:scatterChart>
      <c:valAx>
        <c:axId val="290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38394"/>
        <c:crosses val="autoZero"/>
        <c:crossBetween val="midCat"/>
        <c:dispUnits/>
      </c:valAx>
      <c:valAx>
        <c:axId val="60138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516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'RK4-Predator-Prey'!$F$3:$F$69</c:f>
              <c:numCache/>
            </c:numRef>
          </c:xVal>
          <c:yVal>
            <c:numRef>
              <c:f>'RK4-Predator-Prey'!$M$3:$M$69</c:f>
              <c:numCache/>
            </c:numRef>
          </c:yVal>
          <c:smooth val="1"/>
        </c:ser>
        <c:axId val="4374635"/>
        <c:axId val="39371716"/>
      </c:scatterChart>
      <c:valAx>
        <c:axId val="4374635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371716"/>
        <c:crosses val="autoZero"/>
        <c:crossBetween val="midCat"/>
        <c:dispUnits/>
      </c:valAx>
      <c:valAx>
        <c:axId val="39371716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46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9525</xdr:rowOff>
    </xdr:from>
    <xdr:to>
      <xdr:col>8</xdr:col>
      <xdr:colOff>66675</xdr:colOff>
      <xdr:row>23</xdr:row>
      <xdr:rowOff>123825</xdr:rowOff>
    </xdr:to>
    <xdr:graphicFrame>
      <xdr:nvGraphicFramePr>
        <xdr:cNvPr id="1" name="Chart 2"/>
        <xdr:cNvGraphicFramePr/>
      </xdr:nvGraphicFramePr>
      <xdr:xfrm>
        <a:off x="38100" y="1143000"/>
        <a:ext cx="49053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152400</xdr:rowOff>
    </xdr:from>
    <xdr:to>
      <xdr:col>12</xdr:col>
      <xdr:colOff>38100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447925" y="314325"/>
        <a:ext cx="49053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4</xdr:row>
      <xdr:rowOff>114300</xdr:rowOff>
    </xdr:from>
    <xdr:to>
      <xdr:col>18</xdr:col>
      <xdr:colOff>285750</xdr:colOff>
      <xdr:row>21</xdr:row>
      <xdr:rowOff>66675</xdr:rowOff>
    </xdr:to>
    <xdr:graphicFrame>
      <xdr:nvGraphicFramePr>
        <xdr:cNvPr id="1" name="Chart 2"/>
        <xdr:cNvGraphicFramePr/>
      </xdr:nvGraphicFramePr>
      <xdr:xfrm>
        <a:off x="6353175" y="762000"/>
        <a:ext cx="49053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0</xdr:row>
      <xdr:rowOff>38100</xdr:rowOff>
    </xdr:from>
    <xdr:to>
      <xdr:col>19</xdr:col>
      <xdr:colOff>161925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857875" y="38100"/>
        <a:ext cx="5886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0</xdr:rowOff>
    </xdr:from>
    <xdr:to>
      <xdr:col>17</xdr:col>
      <xdr:colOff>523875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5219700" y="0"/>
        <a:ext cx="56673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3</xdr:row>
      <xdr:rowOff>66675</xdr:rowOff>
    </xdr:from>
    <xdr:to>
      <xdr:col>21</xdr:col>
      <xdr:colOff>295275</xdr:colOff>
      <xdr:row>20</xdr:row>
      <xdr:rowOff>19050</xdr:rowOff>
    </xdr:to>
    <xdr:graphicFrame>
      <xdr:nvGraphicFramePr>
        <xdr:cNvPr id="1" name="Chart 2"/>
        <xdr:cNvGraphicFramePr/>
      </xdr:nvGraphicFramePr>
      <xdr:xfrm>
        <a:off x="3552825" y="552450"/>
        <a:ext cx="5886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0</xdr:row>
      <xdr:rowOff>38100</xdr:rowOff>
    </xdr:from>
    <xdr:to>
      <xdr:col>22</xdr:col>
      <xdr:colOff>390525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514975" y="38100"/>
        <a:ext cx="46291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9525</xdr:colOff>
      <xdr:row>26</xdr:row>
      <xdr:rowOff>0</xdr:rowOff>
    </xdr:from>
    <xdr:to>
      <xdr:col>20</xdr:col>
      <xdr:colOff>0</xdr:colOff>
      <xdr:row>27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4210050"/>
          <a:ext cx="1819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31">
      <selection activeCell="G4" sqref="G4"/>
    </sheetView>
  </sheetViews>
  <sheetFormatPr defaultColWidth="9.140625" defaultRowHeight="12.75"/>
  <sheetData>
    <row r="1" spans="1:5" ht="12.75">
      <c r="A1" s="5" t="s">
        <v>13</v>
      </c>
      <c r="B1" s="6"/>
      <c r="C1" s="6"/>
      <c r="D1" s="6"/>
      <c r="E1" s="7"/>
    </row>
    <row r="2" spans="1:7" ht="12.75">
      <c r="A2" t="s">
        <v>0</v>
      </c>
      <c r="B2" t="s">
        <v>1</v>
      </c>
      <c r="C2" t="s">
        <v>2</v>
      </c>
      <c r="D2" t="s">
        <v>4</v>
      </c>
      <c r="E2" t="s">
        <v>5</v>
      </c>
      <c r="F2" t="s">
        <v>6</v>
      </c>
      <c r="G2" t="s">
        <v>7</v>
      </c>
    </row>
    <row r="3" spans="1:11" ht="12.75">
      <c r="A3">
        <v>0.1</v>
      </c>
      <c r="B3">
        <v>0</v>
      </c>
      <c r="C3">
        <v>5</v>
      </c>
      <c r="D3">
        <v>0</v>
      </c>
      <c r="E3">
        <v>4</v>
      </c>
      <c r="F3">
        <f>a</f>
        <v>0</v>
      </c>
      <c r="G3">
        <v>1</v>
      </c>
      <c r="H3">
        <v>4</v>
      </c>
      <c r="I3">
        <v>5</v>
      </c>
      <c r="J3">
        <v>6</v>
      </c>
      <c r="K3">
        <f>3*EXP(-F3/2)-2+F3</f>
        <v>1</v>
      </c>
    </row>
    <row r="4" spans="6:11" ht="12.75">
      <c r="F4">
        <f aca="true" t="shared" si="0" ref="F4:F35">F3+h</f>
        <v>0.1</v>
      </c>
      <c r="G4">
        <f aca="true" t="shared" si="1" ref="G4:G35">G3+h*($F3-G3)/2</f>
        <v>0.95</v>
      </c>
      <c r="H4">
        <f aca="true" t="shared" si="2" ref="H4:H35">H3+h*($F3-H3)/2</f>
        <v>3.8</v>
      </c>
      <c r="I4">
        <f aca="true" t="shared" si="3" ref="I4:I35">I3+h*($F3-I3)/2</f>
        <v>4.75</v>
      </c>
      <c r="J4">
        <f aca="true" t="shared" si="4" ref="J4:J35">J3+h*($F3-J3)/2</f>
        <v>5.7</v>
      </c>
      <c r="K4">
        <f aca="true" t="shared" si="5" ref="K4:K52">3*EXP(-F4/2)-2+F4</f>
        <v>0.9536882735021418</v>
      </c>
    </row>
    <row r="5" spans="6:11" ht="12.75">
      <c r="F5">
        <f t="shared" si="0"/>
        <v>0.2</v>
      </c>
      <c r="G5">
        <f t="shared" si="1"/>
        <v>0.9075</v>
      </c>
      <c r="H5">
        <f t="shared" si="2"/>
        <v>3.6149999999999998</v>
      </c>
      <c r="I5">
        <f t="shared" si="3"/>
        <v>4.5175</v>
      </c>
      <c r="J5">
        <f t="shared" si="4"/>
        <v>5.42</v>
      </c>
      <c r="K5">
        <f t="shared" si="5"/>
        <v>0.9145122541078787</v>
      </c>
    </row>
    <row r="6" spans="6:11" ht="12.75">
      <c r="F6">
        <f t="shared" si="0"/>
        <v>0.30000000000000004</v>
      </c>
      <c r="G6">
        <f t="shared" si="1"/>
        <v>0.8721249999999999</v>
      </c>
      <c r="H6">
        <f t="shared" si="2"/>
        <v>3.44425</v>
      </c>
      <c r="I6">
        <f t="shared" si="3"/>
        <v>4.3016250000000005</v>
      </c>
      <c r="J6">
        <f t="shared" si="4"/>
        <v>5.159</v>
      </c>
      <c r="K6">
        <f t="shared" si="5"/>
        <v>0.8821239292751735</v>
      </c>
    </row>
    <row r="7" spans="6:11" ht="12.75">
      <c r="F7">
        <f t="shared" si="0"/>
        <v>0.4</v>
      </c>
      <c r="G7">
        <f t="shared" si="1"/>
        <v>0.84351875</v>
      </c>
      <c r="H7">
        <f t="shared" si="2"/>
        <v>3.2870375</v>
      </c>
      <c r="I7">
        <f t="shared" si="3"/>
        <v>4.10154375</v>
      </c>
      <c r="J7">
        <f t="shared" si="4"/>
        <v>4.91605</v>
      </c>
      <c r="K7">
        <f t="shared" si="5"/>
        <v>0.8561922592339456</v>
      </c>
    </row>
    <row r="8" spans="6:11" ht="12.75">
      <c r="F8">
        <f t="shared" si="0"/>
        <v>0.5</v>
      </c>
      <c r="G8">
        <f t="shared" si="1"/>
        <v>0.8213428125</v>
      </c>
      <c r="H8">
        <f t="shared" si="2"/>
        <v>3.142685625</v>
      </c>
      <c r="I8">
        <f t="shared" si="3"/>
        <v>3.9164665625</v>
      </c>
      <c r="J8">
        <f t="shared" si="4"/>
        <v>4.6902475</v>
      </c>
      <c r="K8">
        <f t="shared" si="5"/>
        <v>0.8364023492142145</v>
      </c>
    </row>
    <row r="9" spans="6:11" ht="12.75">
      <c r="F9">
        <f t="shared" si="0"/>
        <v>0.6</v>
      </c>
      <c r="G9">
        <f t="shared" si="1"/>
        <v>0.8052756718749999</v>
      </c>
      <c r="H9">
        <f t="shared" si="2"/>
        <v>3.01055134375</v>
      </c>
      <c r="I9">
        <f t="shared" si="3"/>
        <v>3.745643234375</v>
      </c>
      <c r="J9">
        <f t="shared" si="4"/>
        <v>4.480735125</v>
      </c>
      <c r="K9">
        <f t="shared" si="5"/>
        <v>0.8224546620451537</v>
      </c>
    </row>
    <row r="10" spans="6:11" ht="12.75">
      <c r="F10">
        <f t="shared" si="0"/>
        <v>0.7</v>
      </c>
      <c r="G10">
        <f t="shared" si="1"/>
        <v>0.7950118882812499</v>
      </c>
      <c r="H10">
        <f t="shared" si="2"/>
        <v>2.8900237765625</v>
      </c>
      <c r="I10">
        <f t="shared" si="3"/>
        <v>3.5883610726562503</v>
      </c>
      <c r="J10">
        <f t="shared" si="4"/>
        <v>4.28669836875</v>
      </c>
      <c r="K10">
        <f t="shared" si="5"/>
        <v>0.8140642691561404</v>
      </c>
    </row>
    <row r="11" spans="6:11" ht="12.75">
      <c r="F11">
        <f t="shared" si="0"/>
        <v>0.7999999999999999</v>
      </c>
      <c r="G11">
        <f t="shared" si="1"/>
        <v>0.7902612938671875</v>
      </c>
      <c r="H11">
        <f t="shared" si="2"/>
        <v>2.780522587734375</v>
      </c>
      <c r="I11">
        <f t="shared" si="3"/>
        <v>3.443943019023438</v>
      </c>
      <c r="J11">
        <f t="shared" si="4"/>
        <v>4.1073634503125</v>
      </c>
      <c r="K11">
        <f t="shared" si="5"/>
        <v>0.8109601381069177</v>
      </c>
    </row>
    <row r="12" spans="6:11" ht="12.75">
      <c r="F12">
        <f t="shared" si="0"/>
        <v>0.8999999999999999</v>
      </c>
      <c r="G12">
        <f t="shared" si="1"/>
        <v>0.7907482291738281</v>
      </c>
      <c r="H12">
        <f t="shared" si="2"/>
        <v>2.681496458347656</v>
      </c>
      <c r="I12">
        <f t="shared" si="3"/>
        <v>3.311745868072266</v>
      </c>
      <c r="J12">
        <f t="shared" si="4"/>
        <v>3.9419952777968748</v>
      </c>
      <c r="K12">
        <f t="shared" si="5"/>
        <v>0.81288445486532</v>
      </c>
    </row>
    <row r="13" spans="6:11" ht="12.75">
      <c r="F13">
        <f t="shared" si="0"/>
        <v>0.9999999999999999</v>
      </c>
      <c r="G13">
        <f t="shared" si="1"/>
        <v>0.7962108177151367</v>
      </c>
      <c r="H13">
        <f t="shared" si="2"/>
        <v>2.592421635430273</v>
      </c>
      <c r="I13">
        <f t="shared" si="3"/>
        <v>3.1911585746686524</v>
      </c>
      <c r="J13">
        <f t="shared" si="4"/>
        <v>3.789895513907031</v>
      </c>
      <c r="K13">
        <f t="shared" si="5"/>
        <v>0.8195919791379002</v>
      </c>
    </row>
    <row r="14" spans="6:11" ht="12.75">
      <c r="F14">
        <f t="shared" si="0"/>
        <v>1.0999999999999999</v>
      </c>
      <c r="G14">
        <f t="shared" si="1"/>
        <v>0.8064002768293799</v>
      </c>
      <c r="H14">
        <f t="shared" si="2"/>
        <v>2.5128005536587597</v>
      </c>
      <c r="I14">
        <f t="shared" si="3"/>
        <v>3.08160064593522</v>
      </c>
      <c r="J14">
        <f t="shared" si="4"/>
        <v>3.6504007382116797</v>
      </c>
      <c r="K14">
        <f t="shared" si="5"/>
        <v>0.8308494311414603</v>
      </c>
    </row>
    <row r="15" spans="6:11" ht="12.75">
      <c r="F15">
        <f t="shared" si="0"/>
        <v>1.2</v>
      </c>
      <c r="G15">
        <f t="shared" si="1"/>
        <v>0.8210802629879108</v>
      </c>
      <c r="H15">
        <f t="shared" si="2"/>
        <v>2.4421605259758215</v>
      </c>
      <c r="I15">
        <f t="shared" si="3"/>
        <v>2.9825206136384588</v>
      </c>
      <c r="J15">
        <f t="shared" si="4"/>
        <v>3.5228807013010957</v>
      </c>
      <c r="K15">
        <f t="shared" si="5"/>
        <v>0.846434908282079</v>
      </c>
    </row>
    <row r="16" spans="6:11" ht="12.75">
      <c r="F16">
        <f t="shared" si="0"/>
        <v>1.3</v>
      </c>
      <c r="G16">
        <f t="shared" si="1"/>
        <v>0.8400262498385153</v>
      </c>
      <c r="H16">
        <f t="shared" si="2"/>
        <v>2.3800524996770305</v>
      </c>
      <c r="I16">
        <f t="shared" si="3"/>
        <v>2.8933945829565357</v>
      </c>
      <c r="J16">
        <f t="shared" si="4"/>
        <v>3.406736666236041</v>
      </c>
      <c r="K16">
        <f t="shared" si="5"/>
        <v>0.8661373302830482</v>
      </c>
    </row>
    <row r="17" spans="6:11" ht="12.75">
      <c r="F17">
        <f t="shared" si="0"/>
        <v>1.4000000000000001</v>
      </c>
      <c r="G17">
        <f t="shared" si="1"/>
        <v>0.8630249373465895</v>
      </c>
      <c r="H17">
        <f t="shared" si="2"/>
        <v>2.326049874693179</v>
      </c>
      <c r="I17">
        <f t="shared" si="3"/>
        <v>2.8137248538087087</v>
      </c>
      <c r="J17">
        <f t="shared" si="4"/>
        <v>3.301399832924239</v>
      </c>
      <c r="K17">
        <f t="shared" si="5"/>
        <v>0.8897559113742286</v>
      </c>
    </row>
    <row r="18" spans="6:11" ht="12.75">
      <c r="F18">
        <f t="shared" si="0"/>
        <v>1.5000000000000002</v>
      </c>
      <c r="G18">
        <f t="shared" si="1"/>
        <v>0.88987369047926</v>
      </c>
      <c r="H18">
        <f t="shared" si="2"/>
        <v>2.2797473809585203</v>
      </c>
      <c r="I18">
        <f t="shared" si="3"/>
        <v>2.743038611118273</v>
      </c>
      <c r="J18">
        <f t="shared" si="4"/>
        <v>3.206329841278027</v>
      </c>
      <c r="K18">
        <f t="shared" si="5"/>
        <v>0.9170996582230442</v>
      </c>
    </row>
    <row r="19" spans="6:11" ht="12.75">
      <c r="F19">
        <f t="shared" si="0"/>
        <v>1.6000000000000003</v>
      </c>
      <c r="G19">
        <f t="shared" si="1"/>
        <v>0.920380005955297</v>
      </c>
      <c r="H19">
        <f t="shared" si="2"/>
        <v>2.240760011910594</v>
      </c>
      <c r="I19">
        <f t="shared" si="3"/>
        <v>2.6808866805623595</v>
      </c>
      <c r="J19">
        <f t="shared" si="4"/>
        <v>3.1210133492141257</v>
      </c>
      <c r="K19">
        <f t="shared" si="5"/>
        <v>0.9479868923516648</v>
      </c>
    </row>
    <row r="20" spans="6:11" ht="12.75">
      <c r="F20">
        <f t="shared" si="0"/>
        <v>1.7000000000000004</v>
      </c>
      <c r="G20">
        <f t="shared" si="1"/>
        <v>0.9543610056575321</v>
      </c>
      <c r="H20">
        <f t="shared" si="2"/>
        <v>2.2087220113150643</v>
      </c>
      <c r="I20">
        <f t="shared" si="3"/>
        <v>2.6268423465342416</v>
      </c>
      <c r="J20">
        <f t="shared" si="4"/>
        <v>3.0449626817534194</v>
      </c>
      <c r="K20">
        <f t="shared" si="5"/>
        <v>0.9822447958461802</v>
      </c>
    </row>
    <row r="21" spans="6:11" ht="12.75">
      <c r="F21">
        <f t="shared" si="0"/>
        <v>1.8000000000000005</v>
      </c>
      <c r="G21">
        <f t="shared" si="1"/>
        <v>0.9916429553746555</v>
      </c>
      <c r="H21">
        <f t="shared" si="2"/>
        <v>2.183285910749311</v>
      </c>
      <c r="I21">
        <f t="shared" si="3"/>
        <v>2.5805002292075296</v>
      </c>
      <c r="J21">
        <f t="shared" si="4"/>
        <v>2.9777145476657485</v>
      </c>
      <c r="K21">
        <f t="shared" si="5"/>
        <v>1.0197089792217975</v>
      </c>
    </row>
    <row r="22" spans="6:11" ht="12.75">
      <c r="F22">
        <f t="shared" si="0"/>
        <v>1.9000000000000006</v>
      </c>
      <c r="G22">
        <f t="shared" si="1"/>
        <v>1.0320608076059228</v>
      </c>
      <c r="H22">
        <f t="shared" si="2"/>
        <v>2.1641216152118457</v>
      </c>
      <c r="I22">
        <f t="shared" si="3"/>
        <v>2.5414752177471533</v>
      </c>
      <c r="J22">
        <f t="shared" si="4"/>
        <v>2.918828820282461</v>
      </c>
      <c r="K22">
        <f t="shared" si="5"/>
        <v>1.0602230703635038</v>
      </c>
    </row>
    <row r="23" spans="6:11" ht="12.75">
      <c r="F23">
        <f t="shared" si="0"/>
        <v>2.0000000000000004</v>
      </c>
      <c r="G23">
        <f t="shared" si="1"/>
        <v>1.0754577672256267</v>
      </c>
      <c r="H23">
        <f t="shared" si="2"/>
        <v>2.1509155344512534</v>
      </c>
      <c r="I23">
        <f t="shared" si="3"/>
        <v>2.5094014568597958</v>
      </c>
      <c r="J23">
        <f t="shared" si="4"/>
        <v>2.867887379268338</v>
      </c>
      <c r="K23">
        <f t="shared" si="5"/>
        <v>1.103638323514327</v>
      </c>
    </row>
    <row r="24" spans="6:11" ht="12.75">
      <c r="F24">
        <f t="shared" si="0"/>
        <v>2.1000000000000005</v>
      </c>
      <c r="G24">
        <f t="shared" si="1"/>
        <v>1.1216848788643454</v>
      </c>
      <c r="H24">
        <f t="shared" si="2"/>
        <v>2.1433697577286908</v>
      </c>
      <c r="I24">
        <f t="shared" si="3"/>
        <v>2.483931384016806</v>
      </c>
      <c r="J24">
        <f t="shared" si="4"/>
        <v>2.8244930103049213</v>
      </c>
      <c r="K24">
        <f t="shared" si="5"/>
        <v>1.1498132473334663</v>
      </c>
    </row>
    <row r="25" spans="6:11" ht="12.75">
      <c r="F25">
        <f t="shared" si="0"/>
        <v>2.2000000000000006</v>
      </c>
      <c r="G25">
        <f t="shared" si="1"/>
        <v>1.1706006349211282</v>
      </c>
      <c r="H25">
        <f t="shared" si="2"/>
        <v>2.1412012698422562</v>
      </c>
      <c r="I25">
        <f t="shared" si="3"/>
        <v>2.464734814815966</v>
      </c>
      <c r="J25">
        <f t="shared" si="4"/>
        <v>2.7882683597896754</v>
      </c>
      <c r="K25">
        <f t="shared" si="5"/>
        <v>1.1986132510942389</v>
      </c>
    </row>
    <row r="26" spans="6:11" ht="12.75">
      <c r="F26">
        <f t="shared" si="0"/>
        <v>2.3000000000000007</v>
      </c>
      <c r="G26">
        <f t="shared" si="1"/>
        <v>1.2220706031750719</v>
      </c>
      <c r="H26">
        <f t="shared" si="2"/>
        <v>2.1441412063501435</v>
      </c>
      <c r="I26">
        <f t="shared" si="3"/>
        <v>2.4514980740751677</v>
      </c>
      <c r="J26">
        <f t="shared" si="4"/>
        <v>2.7588549418001915</v>
      </c>
      <c r="K26">
        <f t="shared" si="5"/>
        <v>1.24991030813716</v>
      </c>
    </row>
    <row r="27" spans="6:11" ht="12.75">
      <c r="F27">
        <f t="shared" si="0"/>
        <v>2.400000000000001</v>
      </c>
      <c r="G27">
        <f t="shared" si="1"/>
        <v>1.2759670730163184</v>
      </c>
      <c r="H27">
        <f t="shared" si="2"/>
        <v>2.1519341460326364</v>
      </c>
      <c r="I27">
        <f t="shared" si="3"/>
        <v>2.4439231703714093</v>
      </c>
      <c r="J27">
        <f t="shared" si="4"/>
        <v>2.735912194710182</v>
      </c>
      <c r="K27">
        <f t="shared" si="5"/>
        <v>1.3035826357366067</v>
      </c>
    </row>
    <row r="28" spans="6:11" ht="12.75">
      <c r="F28">
        <f t="shared" si="0"/>
        <v>2.500000000000001</v>
      </c>
      <c r="G28">
        <f t="shared" si="1"/>
        <v>1.3321687193655025</v>
      </c>
      <c r="H28">
        <f t="shared" si="2"/>
        <v>2.1643374387310046</v>
      </c>
      <c r="I28">
        <f t="shared" si="3"/>
        <v>2.441727011852839</v>
      </c>
      <c r="J28">
        <f t="shared" si="4"/>
        <v>2.7191165849746732</v>
      </c>
      <c r="K28">
        <f t="shared" si="5"/>
        <v>1.3595143905805709</v>
      </c>
    </row>
    <row r="29" spans="6:11" ht="12.75">
      <c r="F29">
        <f t="shared" si="0"/>
        <v>2.600000000000001</v>
      </c>
      <c r="G29">
        <f t="shared" si="1"/>
        <v>1.3905602833972275</v>
      </c>
      <c r="H29">
        <f t="shared" si="2"/>
        <v>2.1811205667944544</v>
      </c>
      <c r="I29">
        <f t="shared" si="3"/>
        <v>2.444640661260197</v>
      </c>
      <c r="J29">
        <f t="shared" si="4"/>
        <v>2.7081607557259395</v>
      </c>
      <c r="K29">
        <f t="shared" si="5"/>
        <v>1.4175953791020384</v>
      </c>
    </row>
    <row r="30" spans="6:11" ht="12.75">
      <c r="F30">
        <f t="shared" si="0"/>
        <v>2.700000000000001</v>
      </c>
      <c r="G30">
        <f t="shared" si="1"/>
        <v>1.451032269227366</v>
      </c>
      <c r="H30">
        <f t="shared" si="2"/>
        <v>2.202064538454732</v>
      </c>
      <c r="I30">
        <f t="shared" si="3"/>
        <v>2.4524086281971873</v>
      </c>
      <c r="J30">
        <f t="shared" si="4"/>
        <v>2.7027527179396427</v>
      </c>
      <c r="K30">
        <f t="shared" si="5"/>
        <v>1.4777207819376752</v>
      </c>
    </row>
    <row r="31" spans="6:11" ht="12.75">
      <c r="F31">
        <f t="shared" si="0"/>
        <v>2.800000000000001</v>
      </c>
      <c r="G31">
        <f t="shared" si="1"/>
        <v>1.5134806557659979</v>
      </c>
      <c r="H31">
        <f t="shared" si="2"/>
        <v>2.2269613115319955</v>
      </c>
      <c r="I31">
        <f t="shared" si="3"/>
        <v>2.464788196787328</v>
      </c>
      <c r="J31">
        <f t="shared" si="4"/>
        <v>2.7026150820426604</v>
      </c>
      <c r="K31">
        <f t="shared" si="5"/>
        <v>1.5397908918248202</v>
      </c>
    </row>
    <row r="32" spans="6:11" ht="12.75">
      <c r="F32">
        <f t="shared" si="0"/>
        <v>2.9000000000000012</v>
      </c>
      <c r="G32">
        <f t="shared" si="1"/>
        <v>1.5778066229776981</v>
      </c>
      <c r="H32">
        <f t="shared" si="2"/>
        <v>2.255613245955396</v>
      </c>
      <c r="I32">
        <f t="shared" si="3"/>
        <v>2.481548786947962</v>
      </c>
      <c r="J32">
        <f t="shared" si="4"/>
        <v>2.7074843279405276</v>
      </c>
      <c r="K32">
        <f t="shared" si="5"/>
        <v>1.6037108642813938</v>
      </c>
    </row>
    <row r="33" spans="6:11" ht="12.75">
      <c r="F33">
        <f t="shared" si="0"/>
        <v>3.0000000000000013</v>
      </c>
      <c r="G33">
        <f t="shared" si="1"/>
        <v>1.6439162918288133</v>
      </c>
      <c r="H33">
        <f t="shared" si="2"/>
        <v>2.287832583657626</v>
      </c>
      <c r="I33">
        <f t="shared" si="3"/>
        <v>2.502471347600564</v>
      </c>
      <c r="J33">
        <f t="shared" si="4"/>
        <v>2.7171101115435015</v>
      </c>
      <c r="K33">
        <f t="shared" si="5"/>
        <v>1.6693904804452904</v>
      </c>
    </row>
    <row r="34" spans="6:11" ht="12.75">
      <c r="F34">
        <f t="shared" si="0"/>
        <v>3.1000000000000014</v>
      </c>
      <c r="G34">
        <f t="shared" si="1"/>
        <v>1.7117204772373726</v>
      </c>
      <c r="H34">
        <f t="shared" si="2"/>
        <v>2.3234409544747447</v>
      </c>
      <c r="I34">
        <f t="shared" si="3"/>
        <v>2.5273477802205355</v>
      </c>
      <c r="J34">
        <f t="shared" si="4"/>
        <v>2.7312546059663263</v>
      </c>
      <c r="K34">
        <f t="shared" si="5"/>
        <v>1.73674392148023</v>
      </c>
    </row>
    <row r="35" spans="6:11" ht="12.75">
      <c r="F35">
        <f t="shared" si="0"/>
        <v>3.2000000000000015</v>
      </c>
      <c r="G35">
        <f t="shared" si="1"/>
        <v>1.781134453375504</v>
      </c>
      <c r="H35">
        <f t="shared" si="2"/>
        <v>2.3622689067510074</v>
      </c>
      <c r="I35">
        <f t="shared" si="3"/>
        <v>2.5559803912095087</v>
      </c>
      <c r="J35">
        <f t="shared" si="4"/>
        <v>2.74969187566801</v>
      </c>
      <c r="K35">
        <f t="shared" si="5"/>
        <v>1.8056895539839672</v>
      </c>
    </row>
    <row r="36" spans="6:11" ht="12.75">
      <c r="F36">
        <f aca="true" t="shared" si="6" ref="F36:F53">F35+h</f>
        <v>3.3000000000000016</v>
      </c>
      <c r="G36">
        <f aca="true" t="shared" si="7" ref="G36:G53">G35+h*($F35-G35)/2</f>
        <v>1.8520777307067289</v>
      </c>
      <c r="H36">
        <f aca="true" t="shared" si="8" ref="H36:H53">H35+h*($F35-H35)/2</f>
        <v>2.404155461413457</v>
      </c>
      <c r="I36">
        <f aca="true" t="shared" si="9" ref="I36:I53">I35+h*($F35-I35)/2</f>
        <v>2.5881813716490334</v>
      </c>
      <c r="J36">
        <f aca="true" t="shared" si="10" ref="J36:J53">J35+h*($F35-J35)/2</f>
        <v>2.7722072818846097</v>
      </c>
      <c r="K36">
        <f t="shared" si="5"/>
        <v>1.8761497258622635</v>
      </c>
    </row>
    <row r="37" spans="6:11" ht="12.75">
      <c r="F37">
        <f t="shared" si="6"/>
        <v>3.4000000000000017</v>
      </c>
      <c r="G37">
        <f t="shared" si="7"/>
        <v>1.9244738441713924</v>
      </c>
      <c r="H37">
        <f t="shared" si="8"/>
        <v>2.448947688342784</v>
      </c>
      <c r="I37">
        <f t="shared" si="9"/>
        <v>2.623772303066582</v>
      </c>
      <c r="J37">
        <f t="shared" si="10"/>
        <v>2.7985969177903796</v>
      </c>
      <c r="K37">
        <f t="shared" si="5"/>
        <v>1.948050572158205</v>
      </c>
    </row>
    <row r="38" spans="6:11" ht="12.75">
      <c r="F38">
        <f t="shared" si="6"/>
        <v>3.5000000000000018</v>
      </c>
      <c r="G38">
        <f t="shared" si="7"/>
        <v>1.9982501519628229</v>
      </c>
      <c r="H38">
        <f t="shared" si="8"/>
        <v>2.496500303925645</v>
      </c>
      <c r="I38">
        <f t="shared" si="9"/>
        <v>2.6625836879132527</v>
      </c>
      <c r="J38">
        <f t="shared" si="10"/>
        <v>2.8286670719008606</v>
      </c>
      <c r="K38">
        <f t="shared" si="5"/>
        <v>2.0213218303513365</v>
      </c>
    </row>
    <row r="39" spans="6:11" ht="12.75">
      <c r="F39">
        <f t="shared" si="6"/>
        <v>3.600000000000002</v>
      </c>
      <c r="G39">
        <f t="shared" si="7"/>
        <v>2.0733376443646816</v>
      </c>
      <c r="H39">
        <f t="shared" si="8"/>
        <v>2.5466752887293627</v>
      </c>
      <c r="I39">
        <f t="shared" si="9"/>
        <v>2.70445450351759</v>
      </c>
      <c r="J39">
        <f t="shared" si="10"/>
        <v>2.8622337183058177</v>
      </c>
      <c r="K39">
        <f t="shared" si="5"/>
        <v>2.095896664664761</v>
      </c>
    </row>
    <row r="40" spans="6:11" ht="12.75">
      <c r="F40">
        <f t="shared" si="6"/>
        <v>3.700000000000002</v>
      </c>
      <c r="G40">
        <f t="shared" si="7"/>
        <v>2.1496707621464477</v>
      </c>
      <c r="H40">
        <f t="shared" si="8"/>
        <v>2.599341524292895</v>
      </c>
      <c r="I40">
        <f t="shared" si="9"/>
        <v>2.7492317783417106</v>
      </c>
      <c r="J40">
        <f t="shared" si="10"/>
        <v>2.899122032390527</v>
      </c>
      <c r="K40">
        <f t="shared" si="5"/>
        <v>2.1717114989408843</v>
      </c>
    </row>
    <row r="41" spans="6:11" ht="12.75">
      <c r="F41">
        <f t="shared" si="6"/>
        <v>3.800000000000002</v>
      </c>
      <c r="G41">
        <f t="shared" si="7"/>
        <v>2.2271872240391253</v>
      </c>
      <c r="H41">
        <f t="shared" si="8"/>
        <v>2.6543744480782503</v>
      </c>
      <c r="I41">
        <f t="shared" si="9"/>
        <v>2.7967701894246253</v>
      </c>
      <c r="J41">
        <f t="shared" si="10"/>
        <v>2.9391659307710007</v>
      </c>
      <c r="K41">
        <f t="shared" si="5"/>
        <v>2.2487058576679066</v>
      </c>
    </row>
    <row r="42" spans="6:11" ht="12.75">
      <c r="F42">
        <f t="shared" si="6"/>
        <v>3.900000000000002</v>
      </c>
      <c r="G42">
        <f t="shared" si="7"/>
        <v>2.305827862837169</v>
      </c>
      <c r="H42">
        <f t="shared" si="8"/>
        <v>2.711655725674338</v>
      </c>
      <c r="I42">
        <f t="shared" si="9"/>
        <v>2.846931679953394</v>
      </c>
      <c r="J42">
        <f t="shared" si="10"/>
        <v>2.982207634232451</v>
      </c>
      <c r="K42">
        <f t="shared" si="5"/>
        <v>2.3268222147595425</v>
      </c>
    </row>
    <row r="43" spans="6:11" ht="12.75">
      <c r="F43">
        <f t="shared" si="6"/>
        <v>4.000000000000002</v>
      </c>
      <c r="G43">
        <f t="shared" si="7"/>
        <v>2.3855364696953107</v>
      </c>
      <c r="H43">
        <f t="shared" si="8"/>
        <v>2.771072939390621</v>
      </c>
      <c r="I43">
        <f t="shared" si="9"/>
        <v>2.8995850959557243</v>
      </c>
      <c r="J43">
        <f t="shared" si="10"/>
        <v>3.0280972525208285</v>
      </c>
      <c r="K43">
        <f t="shared" si="5"/>
        <v>2.4060058497098393</v>
      </c>
    </row>
    <row r="44" spans="6:11" ht="12.75">
      <c r="F44">
        <f t="shared" si="6"/>
        <v>4.100000000000001</v>
      </c>
      <c r="G44">
        <f t="shared" si="7"/>
        <v>2.4662596462105455</v>
      </c>
      <c r="H44">
        <f t="shared" si="8"/>
        <v>2.83251929242109</v>
      </c>
      <c r="I44">
        <f t="shared" si="9"/>
        <v>2.9546058411579383</v>
      </c>
      <c r="J44">
        <f t="shared" si="10"/>
        <v>3.076692389894787</v>
      </c>
      <c r="K44">
        <f t="shared" si="5"/>
        <v>2.4862047107634138</v>
      </c>
    </row>
    <row r="45" spans="6:11" ht="12.75">
      <c r="F45">
        <f t="shared" si="6"/>
        <v>4.200000000000001</v>
      </c>
      <c r="G45">
        <f t="shared" si="7"/>
        <v>2.547946663900018</v>
      </c>
      <c r="H45">
        <f t="shared" si="8"/>
        <v>2.8958933278000356</v>
      </c>
      <c r="I45">
        <f t="shared" si="9"/>
        <v>3.0118755491000413</v>
      </c>
      <c r="J45">
        <f t="shared" si="10"/>
        <v>3.127857770400048</v>
      </c>
      <c r="K45">
        <f t="shared" si="5"/>
        <v>2.5673692847589464</v>
      </c>
    </row>
    <row r="46" spans="6:11" ht="12.75">
      <c r="F46">
        <f t="shared" si="6"/>
        <v>4.300000000000001</v>
      </c>
      <c r="G46">
        <f t="shared" si="7"/>
        <v>2.6305493307050174</v>
      </c>
      <c r="H46">
        <f t="shared" si="8"/>
        <v>2.961098661410034</v>
      </c>
      <c r="I46">
        <f t="shared" si="9"/>
        <v>3.0712817716450393</v>
      </c>
      <c r="J46">
        <f t="shared" si="10"/>
        <v>3.1814648818800455</v>
      </c>
      <c r="K46">
        <f t="shared" si="5"/>
        <v>2.6494524733204914</v>
      </c>
    </row>
    <row r="47" spans="6:11" ht="12.75">
      <c r="F47">
        <f t="shared" si="6"/>
        <v>4.4</v>
      </c>
      <c r="G47">
        <f t="shared" si="7"/>
        <v>2.7140218641697667</v>
      </c>
      <c r="H47">
        <f t="shared" si="8"/>
        <v>3.0280437283395325</v>
      </c>
      <c r="I47">
        <f t="shared" si="9"/>
        <v>3.132717683062787</v>
      </c>
      <c r="J47">
        <f t="shared" si="10"/>
        <v>3.237391637786043</v>
      </c>
      <c r="K47">
        <f t="shared" si="5"/>
        <v>2.732409475087002</v>
      </c>
    </row>
    <row r="48" spans="6:11" ht="12.75">
      <c r="F48">
        <f t="shared" si="6"/>
        <v>4.5</v>
      </c>
      <c r="G48">
        <f t="shared" si="7"/>
        <v>2.7983207709612783</v>
      </c>
      <c r="H48">
        <f t="shared" si="8"/>
        <v>3.0966415419225557</v>
      </c>
      <c r="I48">
        <f t="shared" si="9"/>
        <v>3.1960817989096477</v>
      </c>
      <c r="J48">
        <f t="shared" si="10"/>
        <v>3.295522055896741</v>
      </c>
      <c r="K48">
        <f t="shared" si="5"/>
        <v>2.816197673685593</v>
      </c>
    </row>
    <row r="49" spans="6:11" ht="12.75">
      <c r="F49">
        <f t="shared" si="6"/>
        <v>4.6</v>
      </c>
      <c r="G49">
        <f t="shared" si="7"/>
        <v>2.883404732413214</v>
      </c>
      <c r="H49">
        <f t="shared" si="8"/>
        <v>3.1668094648264278</v>
      </c>
      <c r="I49">
        <f t="shared" si="9"/>
        <v>3.2612777089641654</v>
      </c>
      <c r="J49">
        <f t="shared" si="10"/>
        <v>3.355745953101904</v>
      </c>
      <c r="K49">
        <f t="shared" si="5"/>
        <v>2.900776531168411</v>
      </c>
    </row>
    <row r="50" spans="6:11" ht="12.75">
      <c r="F50">
        <f t="shared" si="6"/>
        <v>4.699999999999999</v>
      </c>
      <c r="G50">
        <f t="shared" si="7"/>
        <v>2.9692344957925534</v>
      </c>
      <c r="H50">
        <f t="shared" si="8"/>
        <v>3.2384689915851066</v>
      </c>
      <c r="I50">
        <f t="shared" si="9"/>
        <v>3.328213823515957</v>
      </c>
      <c r="J50">
        <f t="shared" si="10"/>
        <v>3.4179586554468084</v>
      </c>
      <c r="K50">
        <f t="shared" si="5"/>
        <v>2.9861074866466484</v>
      </c>
    </row>
    <row r="51" spans="6:11" ht="12.75">
      <c r="F51">
        <f t="shared" si="6"/>
        <v>4.799999999999999</v>
      </c>
      <c r="G51">
        <f t="shared" si="7"/>
        <v>3.0557727710029257</v>
      </c>
      <c r="H51">
        <f t="shared" si="8"/>
        <v>3.311545542005851</v>
      </c>
      <c r="I51">
        <f t="shared" si="9"/>
        <v>3.396803132340159</v>
      </c>
      <c r="J51">
        <f t="shared" si="10"/>
        <v>3.482060722674468</v>
      </c>
      <c r="K51">
        <f t="shared" si="5"/>
        <v>3.0721538598682363</v>
      </c>
    </row>
    <row r="52" spans="6:11" ht="12.75">
      <c r="F52">
        <f t="shared" si="6"/>
        <v>4.899999999999999</v>
      </c>
      <c r="G52">
        <f t="shared" si="7"/>
        <v>3.142984132452779</v>
      </c>
      <c r="H52">
        <f t="shared" si="8"/>
        <v>3.3859682649055585</v>
      </c>
      <c r="I52">
        <f t="shared" si="9"/>
        <v>3.4669629757231513</v>
      </c>
      <c r="J52">
        <f t="shared" si="10"/>
        <v>3.5479576865407445</v>
      </c>
      <c r="K52">
        <f t="shared" si="5"/>
        <v>3.1588807594981105</v>
      </c>
    </row>
    <row r="53" spans="6:11" ht="12.75">
      <c r="F53">
        <f t="shared" si="6"/>
        <v>4.999999999999998</v>
      </c>
      <c r="G53">
        <f t="shared" si="7"/>
        <v>3.2308349258301403</v>
      </c>
      <c r="H53">
        <f t="shared" si="8"/>
        <v>3.4616698516602806</v>
      </c>
      <c r="I53">
        <f t="shared" si="9"/>
        <v>3.5386148269369935</v>
      </c>
      <c r="J53">
        <f t="shared" si="10"/>
        <v>3.615559802213707</v>
      </c>
      <c r="K53">
        <f>3*EXP(-F53/2)-2+F53</f>
        <v>3.246254995871695</v>
      </c>
    </row>
    <row r="55" ht="12.75">
      <c r="G55">
        <f>3*EXP(-F53/2)-2+F53</f>
        <v>3.246254995871695</v>
      </c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3"/>
  <sheetViews>
    <sheetView workbookViewId="0" topLeftCell="A1">
      <selection activeCell="B4" sqref="B4"/>
    </sheetView>
  </sheetViews>
  <sheetFormatPr defaultColWidth="9.140625" defaultRowHeight="12.75"/>
  <sheetData>
    <row r="1" spans="1:5" ht="12.75">
      <c r="A1" s="8" t="s">
        <v>12</v>
      </c>
      <c r="B1" s="8"/>
      <c r="C1" s="8"/>
      <c r="D1" s="8"/>
      <c r="E1" s="8"/>
    </row>
    <row r="2" spans="1:3" ht="12.75">
      <c r="A2" t="s">
        <v>6</v>
      </c>
      <c r="B2" t="s">
        <v>8</v>
      </c>
      <c r="C2" t="s">
        <v>9</v>
      </c>
    </row>
    <row r="3" spans="1:3" ht="12.75">
      <c r="A3">
        <v>0</v>
      </c>
      <c r="B3">
        <v>2</v>
      </c>
      <c r="C3">
        <v>1</v>
      </c>
    </row>
    <row r="4" spans="1:3" ht="12.75">
      <c r="A4">
        <f>A3+0.1</f>
        <v>0.1</v>
      </c>
      <c r="B4">
        <f aca="true" t="shared" si="0" ref="B4:B67">B3+h*(B3-B3*C3-B3^2/10)</f>
        <v>1.96</v>
      </c>
      <c r="C4">
        <f aca="true" t="shared" si="1" ref="C4:C67">C3+h*(B3*C3-C3-C3^2/20)</f>
        <v>1.095</v>
      </c>
    </row>
    <row r="5" spans="1:3" ht="12.75">
      <c r="A5">
        <f aca="true" t="shared" si="2" ref="A5:A53">A4+0.1</f>
        <v>0.2</v>
      </c>
      <c r="B5">
        <f t="shared" si="0"/>
        <v>1.9029639999999999</v>
      </c>
      <c r="C5">
        <f t="shared" si="1"/>
        <v>1.194124875</v>
      </c>
    </row>
    <row r="6" spans="1:3" ht="12.75">
      <c r="A6">
        <f t="shared" si="2"/>
        <v>0.30000000000000004</v>
      </c>
      <c r="B6">
        <f t="shared" si="0"/>
        <v>1.82981001528409</v>
      </c>
      <c r="C6">
        <f t="shared" si="1"/>
        <v>1.2948203812774812</v>
      </c>
    </row>
    <row r="7" spans="1:3" ht="12.75">
      <c r="A7">
        <f t="shared" si="2"/>
        <v>0.4</v>
      </c>
      <c r="B7">
        <f t="shared" si="0"/>
        <v>1.7423814397266093</v>
      </c>
      <c r="C7">
        <f t="shared" si="1"/>
        <v>1.3938830742164252</v>
      </c>
    </row>
    <row r="8" spans="1:3" ht="12.75">
      <c r="A8">
        <f t="shared" si="2"/>
        <v>0.5</v>
      </c>
      <c r="B8">
        <f t="shared" si="0"/>
        <v>1.6433930531178558</v>
      </c>
      <c r="C8">
        <f t="shared" si="1"/>
        <v>1.4876478164382243</v>
      </c>
    </row>
    <row r="9" spans="1:3" ht="12.75">
      <c r="A9">
        <f t="shared" si="2"/>
        <v>0.6</v>
      </c>
      <c r="B9">
        <f t="shared" si="0"/>
        <v>1.5362459424572286</v>
      </c>
      <c r="C9">
        <f t="shared" si="1"/>
        <v>1.5722965633676873</v>
      </c>
    </row>
    <row r="10" spans="1:3" ht="12.75">
      <c r="A10">
        <f t="shared" si="2"/>
        <v>0.7</v>
      </c>
      <c r="B10">
        <f t="shared" si="0"/>
        <v>1.424726599164483</v>
      </c>
      <c r="C10">
        <f t="shared" si="1"/>
        <v>1.6442497461963348</v>
      </c>
    </row>
    <row r="11" spans="1:3" ht="12.75">
      <c r="A11">
        <f t="shared" si="2"/>
        <v>0.7999999999999999</v>
      </c>
      <c r="B11">
        <f t="shared" si="0"/>
        <v>1.3126401653497266</v>
      </c>
      <c r="C11">
        <f t="shared" si="1"/>
        <v>1.7005676203449047</v>
      </c>
    </row>
    <row r="12" spans="1:3" ht="12.75">
      <c r="A12">
        <f t="shared" si="2"/>
        <v>0.8999999999999999</v>
      </c>
      <c r="B12">
        <f t="shared" si="0"/>
        <v>1.203450603612013</v>
      </c>
      <c r="C12">
        <f t="shared" si="1"/>
        <v>1.7392745433893793</v>
      </c>
    </row>
    <row r="13" spans="1:3" ht="12.75">
      <c r="A13">
        <f t="shared" si="2"/>
        <v>0.9999999999999999</v>
      </c>
      <c r="B13">
        <f t="shared" si="0"/>
        <v>1.0999996305109774</v>
      </c>
      <c r="C13">
        <f t="shared" si="1"/>
        <v>1.7595348092729253</v>
      </c>
    </row>
    <row r="14" spans="1:3" ht="12.75">
      <c r="A14">
        <f t="shared" si="2"/>
        <v>1.0999999999999999</v>
      </c>
      <c r="B14">
        <f t="shared" si="0"/>
        <v>1.00435083768369</v>
      </c>
      <c r="C14">
        <f t="shared" si="1"/>
        <v>1.7616502786275592</v>
      </c>
    </row>
    <row r="15" spans="1:3" ht="12.75">
      <c r="A15">
        <f t="shared" si="2"/>
        <v>1.2</v>
      </c>
      <c r="B15">
        <f t="shared" si="0"/>
        <v>0.9177672220959703</v>
      </c>
      <c r="C15">
        <f t="shared" si="1"/>
        <v>1.74689968554839</v>
      </c>
    </row>
    <row r="16" spans="1:3" ht="12.75">
      <c r="A16">
        <f t="shared" si="2"/>
        <v>1.3</v>
      </c>
      <c r="B16">
        <f t="shared" si="0"/>
        <v>0.8407962503974228</v>
      </c>
      <c r="C16">
        <f t="shared" si="1"/>
        <v>1.7172761516053128</v>
      </c>
    </row>
    <row r="17" spans="1:3" ht="12.75">
      <c r="A17">
        <f t="shared" si="2"/>
        <v>1.4000000000000001</v>
      </c>
      <c r="B17">
        <f t="shared" si="0"/>
        <v>0.7734185571736751</v>
      </c>
      <c r="C17">
        <f t="shared" si="1"/>
        <v>1.675191284457086</v>
      </c>
    </row>
    <row r="18" spans="1:3" ht="12.75">
      <c r="A18">
        <f t="shared" si="2"/>
        <v>1.5000000000000002</v>
      </c>
      <c r="B18">
        <f t="shared" si="0"/>
        <v>0.715216247623765</v>
      </c>
      <c r="C18">
        <f t="shared" si="1"/>
        <v>1.6232032294352439</v>
      </c>
    </row>
    <row r="19" spans="1:3" ht="12.75">
      <c r="A19">
        <f t="shared" si="2"/>
        <v>1.6000000000000003</v>
      </c>
      <c r="B19">
        <f t="shared" si="0"/>
        <v>0.6655283972887461</v>
      </c>
      <c r="C19">
        <f t="shared" si="1"/>
        <v>1.5638030951602198</v>
      </c>
    </row>
    <row r="20" spans="1:3" ht="12.75">
      <c r="A20">
        <f t="shared" si="2"/>
        <v>1.7000000000000004</v>
      </c>
      <c r="B20">
        <f t="shared" si="0"/>
        <v>0.6235764197819273</v>
      </c>
      <c r="C20">
        <f t="shared" si="1"/>
        <v>1.4992709218017506</v>
      </c>
    </row>
    <row r="21" spans="1:3" ht="12.75">
      <c r="A21">
        <f t="shared" si="2"/>
        <v>1.8000000000000005</v>
      </c>
      <c r="B21">
        <f t="shared" si="0"/>
        <v>0.588554586877011</v>
      </c>
      <c r="C21">
        <f t="shared" si="1"/>
        <v>1.4315957625068028</v>
      </c>
    </row>
    <row r="22" spans="1:3" ht="12.75">
      <c r="A22">
        <f t="shared" si="2"/>
        <v>1.9000000000000006</v>
      </c>
      <c r="B22">
        <f t="shared" si="0"/>
        <v>0.5596888552896653</v>
      </c>
      <c r="C22">
        <f t="shared" si="1"/>
        <v>1.3624460793776925</v>
      </c>
    </row>
    <row r="23" spans="1:3" ht="12.75">
      <c r="A23">
        <f t="shared" si="2"/>
        <v>2.0000000000000004</v>
      </c>
      <c r="B23">
        <f t="shared" si="0"/>
        <v>0.536270636015198</v>
      </c>
      <c r="C23">
        <f t="shared" si="1"/>
        <v>1.2931747634999442</v>
      </c>
    </row>
    <row r="24" spans="1:3" ht="12.75">
      <c r="A24">
        <f t="shared" si="2"/>
        <v>2.1000000000000005</v>
      </c>
      <c r="B24">
        <f t="shared" si="0"/>
        <v>0.5176726723761045</v>
      </c>
      <c r="C24">
        <f t="shared" si="1"/>
        <v>1.2248449475952758</v>
      </c>
    </row>
    <row r="25" spans="1:3" ht="12.75">
      <c r="A25">
        <f t="shared" si="2"/>
        <v>2.2000000000000006</v>
      </c>
      <c r="B25">
        <f t="shared" si="0"/>
        <v>0.5033532139296631</v>
      </c>
      <c r="C25">
        <f t="shared" si="1"/>
        <v>1.1582661028343015</v>
      </c>
    </row>
    <row r="26" spans="1:3" ht="12.75">
      <c r="A26">
        <f t="shared" si="2"/>
        <v>2.3000000000000007</v>
      </c>
      <c r="B26">
        <f t="shared" si="0"/>
        <v>0.4928531941981531</v>
      </c>
      <c r="C26">
        <f t="shared" si="1"/>
        <v>1.0940332872707397</v>
      </c>
    </row>
    <row r="27" spans="1:3" ht="12.75">
      <c r="A27">
        <f t="shared" si="2"/>
        <v>2.400000000000001</v>
      </c>
      <c r="B27">
        <f t="shared" si="0"/>
        <v>0.48578969088860624</v>
      </c>
      <c r="C27">
        <f t="shared" si="1"/>
        <v>1.0325651943944325</v>
      </c>
    </row>
    <row r="28" spans="1:3" ht="12.75">
      <c r="A28">
        <f t="shared" si="2"/>
        <v>2.500000000000001</v>
      </c>
      <c r="B28">
        <f t="shared" si="0"/>
        <v>0.4818477910790099</v>
      </c>
      <c r="C28">
        <f t="shared" si="1"/>
        <v>0.9741386732123357</v>
      </c>
    </row>
    <row r="29" spans="1:3" ht="12.75">
      <c r="A29">
        <f t="shared" si="2"/>
        <v>2.600000000000001</v>
      </c>
      <c r="B29">
        <f t="shared" si="0"/>
        <v>0.4807721404600335</v>
      </c>
      <c r="C29">
        <f t="shared" si="1"/>
        <v>0.9189187319070629</v>
      </c>
    </row>
    <row r="30" spans="1:3" ht="12.75">
      <c r="A30">
        <f t="shared" si="2"/>
        <v>2.700000000000001</v>
      </c>
      <c r="B30">
        <f t="shared" si="0"/>
        <v>0.48235888343083383</v>
      </c>
      <c r="C30">
        <f t="shared" si="1"/>
        <v>0.866983853101886</v>
      </c>
    </row>
    <row r="31" spans="1:3" ht="12.75">
      <c r="A31">
        <f t="shared" si="2"/>
        <v>2.800000000000001</v>
      </c>
      <c r="B31">
        <f t="shared" si="0"/>
        <v>0.486448334516192</v>
      </c>
      <c r="C31">
        <f t="shared" si="1"/>
        <v>0.8183468991174792</v>
      </c>
    </row>
    <row r="32" spans="1:3" ht="12.75">
      <c r="A32">
        <f t="shared" si="2"/>
        <v>2.9000000000000012</v>
      </c>
      <c r="B32">
        <f t="shared" si="0"/>
        <v>0.49291849953305666</v>
      </c>
      <c r="C32">
        <f t="shared" si="1"/>
        <v>0.772972099582474</v>
      </c>
    </row>
    <row r="33" spans="1:3" ht="12.75">
      <c r="A33">
        <f t="shared" si="2"/>
        <v>3.0000000000000013</v>
      </c>
      <c r="B33">
        <f t="shared" si="0"/>
        <v>0.5016794382638322</v>
      </c>
      <c r="C33">
        <f t="shared" si="1"/>
        <v>0.7307886850412729</v>
      </c>
    </row>
    <row r="34" spans="1:3" ht="12.75">
      <c r="A34">
        <f t="shared" si="2"/>
        <v>3.1000000000000014</v>
      </c>
      <c r="B34">
        <f t="shared" si="0"/>
        <v>0.5126683938023413</v>
      </c>
      <c r="C34">
        <f t="shared" si="1"/>
        <v>0.6917017217263309</v>
      </c>
    </row>
    <row r="35" spans="1:3" ht="12.75">
      <c r="A35">
        <f t="shared" si="2"/>
        <v>3.2000000000000015</v>
      </c>
      <c r="B35">
        <f t="shared" si="0"/>
        <v>0.5258455832957615</v>
      </c>
      <c r="C35">
        <f t="shared" si="1"/>
        <v>0.6556006542612772</v>
      </c>
    </row>
    <row r="36" spans="1:3" ht="12.75">
      <c r="A36">
        <f t="shared" si="2"/>
        <v>3.3000000000000016</v>
      </c>
      <c r="B36">
        <f t="shared" si="0"/>
        <v>0.5411905350057106</v>
      </c>
      <c r="C36">
        <f t="shared" si="1"/>
        <v>0.6223659985907208</v>
      </c>
    </row>
    <row r="37" spans="1:3" ht="12.75">
      <c r="A37">
        <f t="shared" si="2"/>
        <v>3.4000000000000017</v>
      </c>
      <c r="B37">
        <f t="shared" si="0"/>
        <v>0.5586988577798164</v>
      </c>
      <c r="C37">
        <f t="shared" si="1"/>
        <v>0.5918745603253072</v>
      </c>
    </row>
    <row r="38" spans="1:3" ht="12.75">
      <c r="A38">
        <f t="shared" si="2"/>
        <v>3.5000000000000018</v>
      </c>
      <c r="B38">
        <f t="shared" si="0"/>
        <v>0.5783793353406853</v>
      </c>
      <c r="C38">
        <f t="shared" si="1"/>
        <v>0.5640034908972431</v>
      </c>
    </row>
    <row r="39" spans="1:3" ht="12.75">
      <c r="A39">
        <f t="shared" si="2"/>
        <v>3.600000000000002</v>
      </c>
      <c r="B39">
        <f t="shared" si="0"/>
        <v>0.6002512458997651</v>
      </c>
      <c r="C39">
        <f t="shared" si="1"/>
        <v>0.5386334385382948</v>
      </c>
    </row>
    <row r="40" spans="1:3" ht="12.75">
      <c r="A40">
        <f t="shared" si="2"/>
        <v>3.700000000000002</v>
      </c>
      <c r="B40">
        <f t="shared" si="0"/>
        <v>0.6243418156511108</v>
      </c>
      <c r="C40">
        <f t="shared" si="1"/>
        <v>0.515651004035496</v>
      </c>
    </row>
    <row r="41" spans="1:3" ht="12.75">
      <c r="A41">
        <f t="shared" si="2"/>
        <v>3.800000000000002</v>
      </c>
      <c r="B41">
        <f t="shared" si="0"/>
        <v>0.6506837217783327</v>
      </c>
      <c r="C41">
        <f t="shared" si="1"/>
        <v>0.4949506722523163</v>
      </c>
    </row>
    <row r="42" spans="1:3" ht="12.75">
      <c r="A42">
        <f t="shared" si="2"/>
        <v>3.900000000000002</v>
      </c>
      <c r="B42">
        <f t="shared" si="0"/>
        <v>0.6793125663465104</v>
      </c>
      <c r="C42">
        <f t="shared" si="1"/>
        <v>0.4764363587390521</v>
      </c>
    </row>
    <row r="43" spans="1:3" ht="12.75">
      <c r="A43">
        <f t="shared" si="2"/>
        <v>4.000000000000002</v>
      </c>
      <c r="B43">
        <f t="shared" si="0"/>
        <v>0.7102642467976173</v>
      </c>
      <c r="C43">
        <f t="shared" si="1"/>
        <v>0.4600226854010855</v>
      </c>
    </row>
    <row r="44" spans="1:3" ht="12.75">
      <c r="A44">
        <f t="shared" si="2"/>
        <v>4.100000000000001</v>
      </c>
      <c r="B44">
        <f t="shared" si="0"/>
        <v>0.7435721518589673</v>
      </c>
      <c r="C44">
        <f t="shared" si="1"/>
        <v>0.44563607912118075</v>
      </c>
    </row>
    <row r="45" spans="1:3" ht="12.75">
      <c r="A45">
        <f t="shared" si="2"/>
        <v>4.200000000000001</v>
      </c>
      <c r="B45">
        <f t="shared" si="0"/>
        <v>0.7792641137648494</v>
      </c>
      <c r="C45">
        <f t="shared" si="1"/>
        <v>0.43321577146380313</v>
      </c>
    </row>
    <row r="46" spans="1:3" ht="12.75">
      <c r="A46">
        <f t="shared" si="2"/>
        <v>4.300000000000001</v>
      </c>
      <c r="B46">
        <f t="shared" si="0"/>
        <v>0.8173590491294476</v>
      </c>
      <c r="C46">
        <f t="shared" si="1"/>
        <v>0.42271476521606755</v>
      </c>
    </row>
    <row r="47" spans="1:3" ht="12.75">
      <c r="A47">
        <f t="shared" si="2"/>
        <v>4.4</v>
      </c>
      <c r="B47">
        <f t="shared" si="0"/>
        <v>0.8578632220354561</v>
      </c>
      <c r="C47">
        <f t="shared" si="1"/>
        <v>0.4141008236858007</v>
      </c>
    </row>
    <row r="48" spans="1:3" ht="12.75">
      <c r="A48">
        <f t="shared" si="2"/>
        <v>4.5</v>
      </c>
      <c r="B48">
        <f t="shared" si="0"/>
        <v>0.9007660644763273</v>
      </c>
      <c r="C48">
        <f t="shared" si="1"/>
        <v>0.4073575305417981</v>
      </c>
    </row>
    <row r="49" spans="1:3" ht="12.75">
      <c r="A49">
        <f t="shared" si="2"/>
        <v>4.6</v>
      </c>
      <c r="B49">
        <f t="shared" si="0"/>
        <v>0.9460354919327453</v>
      </c>
      <c r="C49">
        <f t="shared" si="1"/>
        <v>0.4024854606612658</v>
      </c>
    </row>
    <row r="50" spans="1:3" ht="12.75">
      <c r="A50">
        <f t="shared" si="2"/>
        <v>4.699999999999999</v>
      </c>
      <c r="B50">
        <f t="shared" si="0"/>
        <v>0.9936126565288097</v>
      </c>
      <c r="C50">
        <f t="shared" si="1"/>
        <v>0.39950349494216647</v>
      </c>
    </row>
    <row r="51" spans="1:3" ht="12.75">
      <c r="A51">
        <f t="shared" si="2"/>
        <v>4.799999999999999</v>
      </c>
      <c r="B51">
        <f t="shared" si="0"/>
        <v>1.0434060881793452</v>
      </c>
      <c r="C51">
        <f t="shared" si="1"/>
        <v>0.39845030312579777</v>
      </c>
    </row>
    <row r="52" spans="1:3" ht="12.75">
      <c r="A52">
        <f t="shared" si="2"/>
        <v>4.899999999999999</v>
      </c>
      <c r="B52">
        <f t="shared" si="0"/>
        <v>1.0952851871369462</v>
      </c>
      <c r="C52">
        <f t="shared" si="1"/>
        <v>0.3993860068047491</v>
      </c>
    </row>
    <row r="53" spans="1:3" ht="12.75">
      <c r="A53">
        <f t="shared" si="2"/>
        <v>4.999999999999998</v>
      </c>
      <c r="B53">
        <f t="shared" si="0"/>
        <v>1.1490730517187229</v>
      </c>
      <c r="C53">
        <f t="shared" si="1"/>
        <v>0.40239401793241875</v>
      </c>
    </row>
    <row r="54" spans="1:3" ht="12.75">
      <c r="A54">
        <f aca="true" t="shared" si="3" ref="A54:A117">A53+0.1</f>
        <v>5.099999999999998</v>
      </c>
      <c r="B54">
        <f t="shared" si="0"/>
        <v>1.204538655890837</v>
      </c>
      <c r="C54">
        <f t="shared" si="1"/>
        <v>0.40758302362873416</v>
      </c>
    </row>
    <row r="55" spans="1:3" ht="12.75">
      <c r="A55">
        <f t="shared" si="3"/>
        <v>5.1999999999999975</v>
      </c>
      <c r="B55">
        <f t="shared" si="0"/>
        <v>1.261388437</v>
      </c>
      <c r="C55">
        <f t="shared" si="1"/>
        <v>0.4150890524046769</v>
      </c>
    </row>
    <row r="56" spans="1:3" ht="12.75">
      <c r="A56">
        <f t="shared" si="3"/>
        <v>5.299999999999997</v>
      </c>
      <c r="B56">
        <f t="shared" si="0"/>
        <v>1.3192574197071723</v>
      </c>
      <c r="C56">
        <f t="shared" si="1"/>
        <v>0.4250775056599328</v>
      </c>
    </row>
    <row r="57" spans="1:3" ht="12.75">
      <c r="A57">
        <f t="shared" si="3"/>
        <v>5.399999999999997</v>
      </c>
      <c r="B57">
        <f t="shared" si="0"/>
        <v>1.377700094954117</v>
      </c>
      <c r="C57">
        <f t="shared" si="1"/>
        <v>0.43774496599409757</v>
      </c>
    </row>
    <row r="58" spans="1:3" ht="12.75">
      <c r="A58">
        <f t="shared" si="3"/>
        <v>5.4999999999999964</v>
      </c>
      <c r="B58">
        <f t="shared" si="0"/>
        <v>1.4361814008115874</v>
      </c>
      <c r="C58">
        <f t="shared" si="1"/>
        <v>0.45332049423999743</v>
      </c>
    </row>
    <row r="59" spans="1:3" ht="12.75">
      <c r="A59">
        <f t="shared" si="3"/>
        <v>5.599999999999996</v>
      </c>
      <c r="B59">
        <f t="shared" si="0"/>
        <v>1.4940683244889548</v>
      </c>
      <c r="C59">
        <f t="shared" si="1"/>
        <v>0.47206599370692776</v>
      </c>
    </row>
    <row r="60" spans="1:3" ht="12.75">
      <c r="A60">
        <f t="shared" si="3"/>
        <v>5.699999999999996</v>
      </c>
      <c r="B60">
        <f t="shared" si="0"/>
        <v>1.5506228705288456</v>
      </c>
      <c r="C60">
        <f t="shared" si="1"/>
        <v>0.49427504765075475</v>
      </c>
    </row>
    <row r="61" spans="1:3" ht="12.75">
      <c r="A61">
        <f t="shared" si="3"/>
        <v>5.799999999999995</v>
      </c>
      <c r="B61">
        <f t="shared" si="0"/>
        <v>1.6049974253937596</v>
      </c>
      <c r="C61">
        <f t="shared" si="1"/>
        <v>0.520269423093928</v>
      </c>
    </row>
    <row r="62" spans="1:3" ht="12.75">
      <c r="A62">
        <f t="shared" si="3"/>
        <v>5.899999999999995</v>
      </c>
      <c r="B62">
        <f t="shared" si="0"/>
        <v>1.6562338921202444</v>
      </c>
      <c r="C62">
        <f t="shared" si="1"/>
        <v>0.5503921878791879</v>
      </c>
    </row>
    <row r="63" spans="1:3" ht="12.75">
      <c r="A63">
        <f t="shared" si="3"/>
        <v>5.999999999999995</v>
      </c>
      <c r="B63">
        <f t="shared" si="0"/>
        <v>1.7032683547258187</v>
      </c>
      <c r="C63">
        <f t="shared" si="1"/>
        <v>0.5849961308412492</v>
      </c>
    </row>
    <row r="64" spans="1:3" ht="12.75">
      <c r="A64">
        <f t="shared" si="3"/>
        <v>6.099999999999994</v>
      </c>
      <c r="B64">
        <f t="shared" si="0"/>
        <v>1.7449434195864022</v>
      </c>
      <c r="C64">
        <f t="shared" si="1"/>
        <v>0.6244259551215225</v>
      </c>
    </row>
    <row r="65" spans="1:3" ht="12.75">
      <c r="A65">
        <f t="shared" si="3"/>
        <v>6.199999999999994</v>
      </c>
      <c r="B65">
        <f t="shared" si="0"/>
        <v>1.780030690028638</v>
      </c>
      <c r="C65">
        <f t="shared" si="1"/>
        <v>0.6689926168830487</v>
      </c>
    </row>
    <row r="66" spans="1:3" ht="12.75">
      <c r="A66">
        <f t="shared" si="3"/>
        <v>6.299999999999994</v>
      </c>
      <c r="B66">
        <f t="shared" si="0"/>
        <v>1.8072659275116238</v>
      </c>
      <c r="C66">
        <f t="shared" si="1"/>
        <v>0.7189383385329634</v>
      </c>
    </row>
    <row r="67" spans="1:3" ht="12.75">
      <c r="A67">
        <f t="shared" si="3"/>
        <v>6.399999999999993</v>
      </c>
      <c r="B67">
        <f t="shared" si="0"/>
        <v>1.8253991426140976</v>
      </c>
      <c r="C67">
        <f t="shared" si="1"/>
        <v>0.7743914193278486</v>
      </c>
    </row>
    <row r="68" spans="1:3" ht="12.75">
      <c r="A68">
        <f t="shared" si="3"/>
        <v>6.499999999999993</v>
      </c>
      <c r="B68">
        <f aca="true" t="shared" si="4" ref="B68:B131">B67+h*(B67-B67*C67-B67^2/10)</f>
        <v>1.8332608932880676</v>
      </c>
      <c r="C68">
        <f aca="true" t="shared" si="5" ref="C68:C131">C67+h*(B67*C67-C67-C67^2/20)</f>
        <v>0.8353112103322976</v>
      </c>
    </row>
    <row r="69" spans="1:3" ht="12.75">
      <c r="A69">
        <f t="shared" si="3"/>
        <v>6.5999999999999925</v>
      </c>
      <c r="B69">
        <f t="shared" si="4"/>
        <v>1.8298441900255482</v>
      </c>
      <c r="C69">
        <f t="shared" si="5"/>
        <v>0.9014257027712663</v>
      </c>
    </row>
    <row r="70" spans="1:3" ht="12.75">
      <c r="A70">
        <f t="shared" si="3"/>
        <v>6.699999999999992</v>
      </c>
      <c r="B70">
        <f t="shared" si="4"/>
        <v>1.8143984529348307</v>
      </c>
      <c r="C70">
        <f t="shared" si="5"/>
        <v>0.9721671495016262</v>
      </c>
    </row>
    <row r="71" spans="1:3" ht="12.75">
      <c r="A71">
        <f t="shared" si="3"/>
        <v>6.799999999999992</v>
      </c>
      <c r="B71">
        <f t="shared" si="4"/>
        <v>1.7865280235632093</v>
      </c>
      <c r="C71">
        <f t="shared" si="5"/>
        <v>1.0466147469235945</v>
      </c>
    </row>
    <row r="72" spans="1:3" ht="12.75">
      <c r="A72">
        <f t="shared" si="3"/>
        <v>6.8999999999999915</v>
      </c>
      <c r="B72">
        <f t="shared" si="4"/>
        <v>1.7462833446044117</v>
      </c>
      <c r="C72">
        <f t="shared" si="5"/>
        <v>1.123456917614197</v>
      </c>
    </row>
    <row r="73" spans="1:3" ht="12.75">
      <c r="A73">
        <f t="shared" si="3"/>
        <v>6.999999999999991</v>
      </c>
      <c r="B73">
        <f t="shared" si="4"/>
        <v>1.6942292135073969</v>
      </c>
      <c r="C73">
        <f t="shared" si="5"/>
        <v>1.2009878589851297</v>
      </c>
    </row>
    <row r="74" spans="1:3" ht="12.75">
      <c r="A74">
        <f t="shared" si="3"/>
        <v>7.099999999999991</v>
      </c>
      <c r="B74">
        <f t="shared" si="4"/>
        <v>1.6314731370030868</v>
      </c>
      <c r="C74">
        <f t="shared" si="5"/>
        <v>1.2771520854754992</v>
      </c>
    </row>
    <row r="75" spans="1:3" ht="12.75">
      <c r="A75">
        <f t="shared" si="3"/>
        <v>7.19999999999999</v>
      </c>
      <c r="B75">
        <f t="shared" si="4"/>
        <v>1.559639472803694</v>
      </c>
      <c r="C75">
        <f t="shared" si="5"/>
        <v>1.3496452216128518</v>
      </c>
    </row>
    <row r="76" spans="1:3" ht="12.75">
      <c r="A76">
        <f t="shared" si="3"/>
        <v>7.29999999999999</v>
      </c>
      <c r="B76">
        <f t="shared" si="4"/>
        <v>1.4807826710419603</v>
      </c>
      <c r="C76">
        <f t="shared" si="5"/>
        <v>1.416068984521284</v>
      </c>
    </row>
    <row r="77" spans="1:3" ht="12.75">
      <c r="A77">
        <f t="shared" si="3"/>
        <v>7.39999999999999</v>
      </c>
      <c r="B77">
        <f t="shared" si="4"/>
        <v>1.3972447236296643</v>
      </c>
      <c r="C77">
        <f t="shared" si="5"/>
        <v>1.4741248705524501</v>
      </c>
    </row>
    <row r="78" spans="1:3" ht="12.75">
      <c r="A78">
        <f t="shared" si="3"/>
        <v>7.499999999999989</v>
      </c>
      <c r="B78">
        <f t="shared" si="4"/>
        <v>1.3114749480804542</v>
      </c>
      <c r="C78">
        <f t="shared" si="5"/>
        <v>1.521818482562366</v>
      </c>
    </row>
    <row r="79" spans="1:3" ht="12.75">
      <c r="A79">
        <f t="shared" si="3"/>
        <v>7.599999999999989</v>
      </c>
      <c r="B79">
        <f t="shared" si="4"/>
        <v>1.225840095953438</v>
      </c>
      <c r="C79">
        <f t="shared" si="5"/>
        <v>1.5576396583774228</v>
      </c>
    </row>
    <row r="80" spans="1:3" ht="12.75">
      <c r="A80">
        <f t="shared" si="3"/>
        <v>7.699999999999989</v>
      </c>
      <c r="B80">
        <f t="shared" si="4"/>
        <v>1.1424555513116843</v>
      </c>
      <c r="C80">
        <f t="shared" si="5"/>
        <v>1.5806862008415559</v>
      </c>
    </row>
    <row r="81" spans="1:3" ht="12.75">
      <c r="A81">
        <f t="shared" si="3"/>
        <v>7.799999999999988</v>
      </c>
      <c r="B81">
        <f t="shared" si="4"/>
        <v>1.0630626870723028</v>
      </c>
      <c r="C81">
        <f t="shared" si="5"/>
        <v>1.5907111089330668</v>
      </c>
    </row>
    <row r="82" spans="1:3" ht="12.75">
      <c r="A82">
        <f t="shared" si="3"/>
        <v>7.899999999999988</v>
      </c>
      <c r="B82">
        <f t="shared" si="4"/>
        <v>0.9889653704312644</v>
      </c>
      <c r="C82">
        <f t="shared" si="5"/>
        <v>1.5880907514611595</v>
      </c>
    </row>
    <row r="83" spans="1:3" ht="12.75">
      <c r="A83">
        <f t="shared" si="3"/>
        <v>7.999999999999988</v>
      </c>
      <c r="B83">
        <f t="shared" si="4"/>
        <v>0.9210247066055434</v>
      </c>
      <c r="C83">
        <f t="shared" si="5"/>
        <v>1.5737281909703862</v>
      </c>
    </row>
    <row r="84" spans="1:3" ht="12.75">
      <c r="A84">
        <f t="shared" si="3"/>
        <v>8.099999999999987</v>
      </c>
      <c r="B84">
        <f t="shared" si="4"/>
        <v>0.8597000576277822</v>
      </c>
      <c r="C84">
        <f t="shared" si="5"/>
        <v>1.5489165243146101</v>
      </c>
    </row>
    <row r="85" spans="1:3" ht="12.75">
      <c r="A85">
        <f t="shared" si="3"/>
        <v>8.199999999999987</v>
      </c>
      <c r="B85">
        <f t="shared" si="4"/>
        <v>0.8051188589783189</v>
      </c>
      <c r="C85">
        <f t="shared" si="5"/>
        <v>1.5151895224080643</v>
      </c>
    </row>
    <row r="86" spans="1:3" ht="12.75">
      <c r="A86">
        <f t="shared" si="3"/>
        <v>8.299999999999986</v>
      </c>
      <c r="B86">
        <f t="shared" si="4"/>
        <v>0.7571578151636168</v>
      </c>
      <c r="C86">
        <f t="shared" si="5"/>
        <v>1.4741823396648903</v>
      </c>
    </row>
    <row r="87" spans="1:3" ht="12.75">
      <c r="A87">
        <f t="shared" si="3"/>
        <v>8.399999999999986</v>
      </c>
      <c r="B87">
        <f t="shared" si="4"/>
        <v>0.7155218491639993</v>
      </c>
      <c r="C87">
        <f t="shared" si="5"/>
        <v>1.4275169057908477</v>
      </c>
    </row>
    <row r="88" spans="1:3" ht="12.75">
      <c r="A88">
        <f t="shared" si="3"/>
        <v>8.499999999999986</v>
      </c>
      <c r="B88">
        <f t="shared" si="4"/>
        <v>0.6798123652996547</v>
      </c>
      <c r="C88">
        <f t="shared" si="5"/>
        <v>1.3767181462446034</v>
      </c>
    </row>
    <row r="89" spans="1:3" ht="12.75">
      <c r="A89">
        <f t="shared" si="3"/>
        <v>8.599999999999985</v>
      </c>
      <c r="B89">
        <f t="shared" si="4"/>
        <v>0.6495811513745271</v>
      </c>
      <c r="C89">
        <f t="shared" si="5"/>
        <v>1.323160569284097</v>
      </c>
    </row>
    <row r="90" spans="1:3" ht="12.75">
      <c r="A90">
        <f t="shared" si="3"/>
        <v>8.699999999999985</v>
      </c>
      <c r="B90">
        <f t="shared" si="4"/>
        <v>0.6243696931848755</v>
      </c>
      <c r="C90">
        <f t="shared" si="5"/>
        <v>1.2680407595000402</v>
      </c>
    </row>
    <row r="91" spans="1:3" ht="12.75">
      <c r="A91">
        <f t="shared" si="3"/>
        <v>8.799999999999985</v>
      </c>
      <c r="B91">
        <f t="shared" si="4"/>
        <v>0.6037356653701895</v>
      </c>
      <c r="C91">
        <f t="shared" si="5"/>
        <v>1.2123696687067647</v>
      </c>
    </row>
    <row r="92" spans="1:3" ht="12.75">
      <c r="A92">
        <f t="shared" si="3"/>
        <v>8.899999999999984</v>
      </c>
      <c r="B92">
        <f t="shared" si="4"/>
        <v>0.5872691835096772</v>
      </c>
      <c r="C92">
        <f t="shared" si="5"/>
        <v>1.1569785816292188</v>
      </c>
    </row>
    <row r="93" spans="1:3" ht="12.75">
      <c r="A93">
        <f t="shared" si="3"/>
        <v>8.999999999999984</v>
      </c>
      <c r="B93">
        <f t="shared" si="4"/>
        <v>0.5746014642244861</v>
      </c>
      <c r="C93">
        <f t="shared" si="5"/>
        <v>1.1025335129717106</v>
      </c>
    </row>
    <row r="94" spans="1:3" ht="12.75">
      <c r="A94">
        <f t="shared" si="3"/>
        <v>9.099999999999984</v>
      </c>
      <c r="B94">
        <f t="shared" si="4"/>
        <v>0.5654082051290343</v>
      </c>
      <c r="C94">
        <f t="shared" si="5"/>
        <v>1.049553998029422</v>
      </c>
    </row>
    <row r="95" spans="1:3" ht="12.75">
      <c r="A95">
        <f t="shared" si="3"/>
        <v>9.199999999999983</v>
      </c>
      <c r="B95">
        <f t="shared" si="4"/>
        <v>0.5594095170364837</v>
      </c>
      <c r="C95">
        <f t="shared" si="5"/>
        <v>0.9984334244737638</v>
      </c>
    </row>
    <row r="96" spans="1:3" ht="12.75">
      <c r="A96">
        <f t="shared" si="3"/>
        <v>9.299999999999983</v>
      </c>
      <c r="B96">
        <f t="shared" si="4"/>
        <v>0.556367762684827</v>
      </c>
      <c r="C96">
        <f t="shared" si="5"/>
        <v>0.9494590514886505</v>
      </c>
    </row>
    <row r="97" spans="1:3" ht="12.75">
      <c r="A97">
        <f t="shared" si="3"/>
        <v>9.399999999999983</v>
      </c>
      <c r="B97">
        <f t="shared" si="4"/>
        <v>0.5560842472560007</v>
      </c>
      <c r="C97">
        <f t="shared" si="5"/>
        <v>0.9028306247112766</v>
      </c>
    </row>
    <row r="98" spans="1:3" ht="12.75">
      <c r="A98">
        <f t="shared" si="3"/>
        <v>9.499999999999982</v>
      </c>
      <c r="B98">
        <f t="shared" si="4"/>
        <v>0.5583953862469145</v>
      </c>
      <c r="C98">
        <f t="shared" si="5"/>
        <v>0.8586770353897897</v>
      </c>
    </row>
    <row r="99" spans="1:3" ht="12.75">
      <c r="A99">
        <f t="shared" si="3"/>
        <v>9.599999999999982</v>
      </c>
      <c r="B99">
        <f t="shared" si="4"/>
        <v>0.5631687413140039</v>
      </c>
      <c r="C99">
        <f t="shared" si="5"/>
        <v>0.8170708300790654</v>
      </c>
    </row>
    <row r="100" spans="1:3" ht="12.75">
      <c r="A100">
        <f t="shared" si="3"/>
        <v>9.699999999999982</v>
      </c>
      <c r="B100">
        <f t="shared" si="4"/>
        <v>0.5702991500394707</v>
      </c>
      <c r="C100">
        <f t="shared" si="5"/>
        <v>0.77804059845833</v>
      </c>
    </row>
    <row r="101" spans="1:3" ht="12.75">
      <c r="A101">
        <f t="shared" si="3"/>
        <v>9.799999999999981</v>
      </c>
      <c r="B101">
        <f t="shared" si="4"/>
        <v>0.5797050646383617</v>
      </c>
      <c r="C101">
        <f t="shared" si="5"/>
        <v>0.7415813919479487</v>
      </c>
    </row>
    <row r="102" spans="1:3" ht="12.75">
      <c r="A102">
        <f t="shared" si="3"/>
        <v>9.89999999999998</v>
      </c>
      <c r="B102">
        <f t="shared" si="4"/>
        <v>0.591325142607145</v>
      </c>
      <c r="C102">
        <f t="shared" si="5"/>
        <v>0.7076633868241158</v>
      </c>
    </row>
    <row r="103" spans="1:3" ht="12.75">
      <c r="A103">
        <f t="shared" si="3"/>
        <v>9.99999999999998</v>
      </c>
      <c r="B103">
        <f t="shared" si="4"/>
        <v>0.6051150873119033</v>
      </c>
      <c r="C103">
        <f t="shared" si="5"/>
        <v>0.6762390261096098</v>
      </c>
    </row>
    <row r="104" spans="1:3" ht="12.75">
      <c r="A104">
        <f t="shared" si="3"/>
        <v>10.09999999999998</v>
      </c>
      <c r="B104">
        <f t="shared" si="4"/>
        <v>0.6210447096213655</v>
      </c>
      <c r="C104">
        <f t="shared" si="5"/>
        <v>0.6472488711292838</v>
      </c>
    </row>
    <row r="105" spans="1:3" ht="12.75">
      <c r="A105">
        <f t="shared" si="3"/>
        <v>10.19999999999998</v>
      </c>
      <c r="B105">
        <f t="shared" si="4"/>
        <v>0.6390951665476909</v>
      </c>
      <c r="C105">
        <f t="shared" si="5"/>
        <v>0.620626377232789</v>
      </c>
    </row>
    <row r="106" spans="1:3" ht="12.75">
      <c r="A106">
        <f t="shared" si="3"/>
        <v>10.29999999999998</v>
      </c>
      <c r="B106">
        <f t="shared" si="4"/>
        <v>0.6592563250912659</v>
      </c>
      <c r="C106">
        <f t="shared" si="5"/>
        <v>0.5963017858010726</v>
      </c>
    </row>
    <row r="107" spans="1:3" ht="12.75">
      <c r="A107">
        <f t="shared" si="3"/>
        <v>10.399999999999979</v>
      </c>
      <c r="B107">
        <f t="shared" si="4"/>
        <v>0.6815241961834066</v>
      </c>
      <c r="C107">
        <f t="shared" si="5"/>
        <v>0.5742053005174751</v>
      </c>
    </row>
    <row r="108" spans="1:3" ht="12.75">
      <c r="A108">
        <f t="shared" si="3"/>
        <v>10.499999999999979</v>
      </c>
      <c r="B108">
        <f t="shared" si="4"/>
        <v>0.7058983829139706</v>
      </c>
      <c r="C108">
        <f t="shared" si="5"/>
        <v>0.5542696924179581</v>
      </c>
    </row>
    <row r="109" spans="1:3" ht="12.75">
      <c r="A109">
        <f t="shared" si="3"/>
        <v>10.599999999999978</v>
      </c>
      <c r="B109">
        <f t="shared" si="4"/>
        <v>0.732379487977756</v>
      </c>
      <c r="C109">
        <f t="shared" si="5"/>
        <v>0.5364324566741029</v>
      </c>
    </row>
    <row r="110" spans="1:3" ht="12.75">
      <c r="A110">
        <f t="shared" si="3"/>
        <v>10.699999999999978</v>
      </c>
      <c r="B110">
        <f t="shared" si="4"/>
        <v>0.7609664268360631</v>
      </c>
      <c r="C110">
        <f t="shared" si="5"/>
        <v>0.5206376248991884</v>
      </c>
    </row>
    <row r="111" spans="1:3" ht="12.75">
      <c r="A111">
        <f t="shared" si="3"/>
        <v>10.799999999999978</v>
      </c>
      <c r="B111">
        <f t="shared" si="4"/>
        <v>0.7916535951823579</v>
      </c>
      <c r="C111">
        <f t="shared" si="5"/>
        <v>0.5068373200365612</v>
      </c>
    </row>
    <row r="112" spans="1:3" ht="12.75">
      <c r="A112">
        <f t="shared" si="3"/>
        <v>10.899999999999977</v>
      </c>
      <c r="B112">
        <f t="shared" si="4"/>
        <v>0.8244278418949886</v>
      </c>
      <c r="C112">
        <f t="shared" si="5"/>
        <v>0.4949931263459494</v>
      </c>
    </row>
    <row r="113" spans="1:3" ht="12.75">
      <c r="A113">
        <f t="shared" si="3"/>
        <v>10.999999999999977</v>
      </c>
      <c r="B113">
        <f t="shared" si="4"/>
        <v>0.8592652019289467</v>
      </c>
      <c r="C113">
        <f t="shared" si="5"/>
        <v>0.4850773342263302</v>
      </c>
    </row>
    <row r="114" spans="1:3" ht="12.75">
      <c r="A114">
        <f t="shared" si="3"/>
        <v>11.099999999999977</v>
      </c>
      <c r="B114">
        <f t="shared" si="4"/>
        <v>0.8961273478948671</v>
      </c>
      <c r="C114">
        <f t="shared" si="5"/>
        <v>0.4770741080573109</v>
      </c>
    </row>
    <row r="115" spans="1:3" ht="12.75">
      <c r="A115">
        <f t="shared" si="3"/>
        <v>11.199999999999976</v>
      </c>
      <c r="B115">
        <f t="shared" si="4"/>
        <v>0.9349577249276323</v>
      </c>
      <c r="C115">
        <f t="shared" si="5"/>
        <v>0.4709806142489571</v>
      </c>
    </row>
    <row r="116" spans="1:3" ht="12.75">
      <c r="A116">
        <f t="shared" si="3"/>
        <v>11.299999999999976</v>
      </c>
      <c r="B116">
        <f t="shared" si="4"/>
        <v>0.9756773415880546</v>
      </c>
      <c r="C116">
        <f t="shared" si="5"/>
        <v>0.46680813548739214</v>
      </c>
    </row>
    <row r="117" spans="1:3" ht="12.75">
      <c r="A117">
        <f t="shared" si="3"/>
        <v>11.399999999999975</v>
      </c>
      <c r="B117">
        <f t="shared" si="4"/>
        <v>1.0181802009315752</v>
      </c>
      <c r="C117">
        <f t="shared" si="5"/>
        <v>0.4645831848282684</v>
      </c>
    </row>
    <row r="118" spans="1:3" ht="12.75">
      <c r="A118">
        <f aca="true" t="shared" si="6" ref="A118:A181">A117+0.1</f>
        <v>11.499999999999975</v>
      </c>
      <c r="B118">
        <f t="shared" si="4"/>
        <v>1.0623283717612544</v>
      </c>
      <c r="C118">
        <f t="shared" si="5"/>
        <v>0.4643486187151034</v>
      </c>
    </row>
    <row r="119" spans="1:3" ht="12.75">
      <c r="A119">
        <f t="shared" si="6"/>
        <v>11.599999999999975</v>
      </c>
      <c r="B119">
        <f t="shared" si="4"/>
        <v>1.1079467220379704</v>
      </c>
      <c r="C119">
        <f t="shared" si="5"/>
        <v>0.4661647298500003</v>
      </c>
    </row>
    <row r="120" spans="1:3" ht="12.75">
      <c r="A120">
        <f t="shared" si="6"/>
        <v>11.699999999999974</v>
      </c>
      <c r="B120">
        <f t="shared" si="4"/>
        <v>1.1548173664163182</v>
      </c>
      <c r="C120">
        <f t="shared" si="5"/>
        <v>0.470110277524922</v>
      </c>
    </row>
    <row r="121" spans="1:3" ht="12.75">
      <c r="A121">
        <f t="shared" si="6"/>
        <v>11.799999999999974</v>
      </c>
      <c r="B121">
        <f t="shared" si="4"/>
        <v>1.2026739202985253</v>
      </c>
      <c r="C121">
        <f t="shared" si="5"/>
        <v>0.4762833826689145</v>
      </c>
    </row>
    <row r="122" spans="1:3" ht="12.75">
      <c r="A122">
        <f t="shared" si="6"/>
        <v>11.899999999999974</v>
      </c>
      <c r="B122">
        <f t="shared" si="4"/>
        <v>1.251195706441969</v>
      </c>
      <c r="C122">
        <f t="shared" si="5"/>
        <v>0.48480217539973697</v>
      </c>
    </row>
    <row r="123" spans="1:3" ht="12.75">
      <c r="A123">
        <f t="shared" si="6"/>
        <v>11.999999999999973</v>
      </c>
      <c r="B123">
        <f t="shared" si="4"/>
        <v>1.3000021300945899</v>
      </c>
      <c r="C123">
        <f t="shared" si="5"/>
        <v>0.4958050321467894</v>
      </c>
    </row>
    <row r="124" spans="1:3" ht="12.75">
      <c r="A124">
        <f t="shared" si="6"/>
        <v>12.099999999999973</v>
      </c>
      <c r="B124">
        <f t="shared" si="4"/>
        <v>1.3486475279313</v>
      </c>
      <c r="C124">
        <f t="shared" si="5"/>
        <v>0.5094501755728443</v>
      </c>
    </row>
    <row r="125" spans="1:3" ht="12.75">
      <c r="A125">
        <f t="shared" si="6"/>
        <v>12.199999999999973</v>
      </c>
      <c r="B125">
        <f t="shared" si="4"/>
        <v>1.3966169071894297</v>
      </c>
      <c r="C125">
        <f t="shared" si="5"/>
        <v>0.5259143325976522</v>
      </c>
    </row>
    <row r="126" spans="1:3" ht="12.75">
      <c r="A126">
        <f t="shared" si="6"/>
        <v>12.299999999999972</v>
      </c>
      <c r="B126">
        <f t="shared" si="4"/>
        <v>1.4433231251899863</v>
      </c>
      <c r="C126">
        <f t="shared" si="5"/>
        <v>0.5453900547756414</v>
      </c>
    </row>
    <row r="127" spans="1:3" ht="12.75">
      <c r="A127">
        <f t="shared" si="6"/>
        <v>12.399999999999972</v>
      </c>
      <c r="B127">
        <f t="shared" si="4"/>
        <v>1.4881062134412715</v>
      </c>
      <c r="C127">
        <f t="shared" si="5"/>
        <v>0.5680812055694681</v>
      </c>
    </row>
    <row r="128" spans="1:3" ht="12.75">
      <c r="A128">
        <f t="shared" si="6"/>
        <v>12.499999999999972</v>
      </c>
      <c r="B128">
        <f t="shared" si="4"/>
        <v>1.53023571658586</v>
      </c>
      <c r="C128">
        <f t="shared" si="5"/>
        <v>0.5941960209066284</v>
      </c>
    </row>
    <row r="129" spans="1:3" ht="12.75">
      <c r="A129">
        <f t="shared" si="6"/>
        <v>12.599999999999971</v>
      </c>
      <c r="B129">
        <f t="shared" si="4"/>
        <v>1.5689170773768435</v>
      </c>
      <c r="C129">
        <f t="shared" si="5"/>
        <v>0.6239370716441113</v>
      </c>
    </row>
    <row r="130" spans="1:3" ht="12.75">
      <c r="A130">
        <f t="shared" si="6"/>
        <v>12.69999999999997</v>
      </c>
      <c r="B130">
        <f t="shared" si="4"/>
        <v>1.6033032244665864</v>
      </c>
      <c r="C130">
        <f t="shared" si="5"/>
        <v>0.6574874298239355</v>
      </c>
    </row>
    <row r="131" spans="1:3" ht="12.75">
      <c r="A131">
        <f t="shared" si="6"/>
        <v>12.79999999999997</v>
      </c>
      <c r="B131">
        <f t="shared" si="4"/>
        <v>1.632512562989099</v>
      </c>
      <c r="C131">
        <f t="shared" si="5"/>
        <v>0.694992409867956</v>
      </c>
    </row>
    <row r="132" spans="1:3" ht="12.75">
      <c r="A132">
        <f t="shared" si="6"/>
        <v>12.89999999999997</v>
      </c>
      <c r="B132">
        <f aca="true" t="shared" si="7" ref="B132:B195">B131+h*(B131-B131*C131-B131^2/10)</f>
        <v>1.655654462575686</v>
      </c>
      <c r="C132">
        <f aca="true" t="shared" si="8" ref="C132:C195">C131+h*(B131*C131-C131-C131^2/20)</f>
        <v>0.7365364806614407</v>
      </c>
    </row>
    <row r="133" spans="1:3" ht="12.75">
      <c r="A133">
        <f t="shared" si="6"/>
        <v>12.99999999999997</v>
      </c>
      <c r="B133">
        <f t="shared" si="7"/>
        <v>1.6718630007330961</v>
      </c>
      <c r="C133">
        <f t="shared" si="8"/>
        <v>0.7821153937642614</v>
      </c>
    </row>
    <row r="134" spans="1:3" ht="12.75">
      <c r="A134">
        <f t="shared" si="6"/>
        <v>13.09999999999997</v>
      </c>
      <c r="B134">
        <f t="shared" si="7"/>
        <v>1.6803390629603765</v>
      </c>
      <c r="C134">
        <f t="shared" si="8"/>
        <v>0.8316043108558466</v>
      </c>
    </row>
    <row r="135" spans="1:3" ht="12.75">
      <c r="A135">
        <f t="shared" si="6"/>
        <v>13.199999999999969</v>
      </c>
      <c r="B135">
        <f t="shared" si="7"/>
        <v>1.6803998547455763</v>
      </c>
      <c r="C135">
        <f t="shared" si="8"/>
        <v>0.8847237719668242</v>
      </c>
    </row>
    <row r="136" spans="1:3" ht="12.75">
      <c r="A136">
        <f t="shared" si="6"/>
        <v>13.299999999999969</v>
      </c>
      <c r="B136">
        <f t="shared" si="7"/>
        <v>1.6715334337115435</v>
      </c>
      <c r="C136">
        <f t="shared" si="8"/>
        <v>0.9410066837970267</v>
      </c>
    </row>
    <row r="137" spans="1:3" ht="12.75">
      <c r="A137">
        <f t="shared" si="6"/>
        <v>13.399999999999968</v>
      </c>
      <c r="B137">
        <f t="shared" si="7"/>
        <v>1.6534541235512672</v>
      </c>
      <c r="C137">
        <f t="shared" si="8"/>
        <v>0.9997709608538463</v>
      </c>
    </row>
    <row r="138" spans="1:3" ht="12.75">
      <c r="A138">
        <f t="shared" si="6"/>
        <v>13.499999999999968</v>
      </c>
      <c r="B138">
        <f t="shared" si="7"/>
        <v>1.6261528887364465</v>
      </c>
      <c r="C138">
        <f t="shared" si="8"/>
        <v>1.060103696680689</v>
      </c>
    </row>
    <row r="139" spans="1:3" ht="12.75">
      <c r="A139">
        <f t="shared" si="6"/>
        <v>13.599999999999968</v>
      </c>
      <c r="B139">
        <f t="shared" si="7"/>
        <v>1.5899353765628834</v>
      </c>
      <c r="C139">
        <f t="shared" si="8"/>
        <v>1.1208632966457885</v>
      </c>
    </row>
    <row r="140" spans="1:3" ht="12.75">
      <c r="A140">
        <f t="shared" si="6"/>
        <v>13.699999999999967</v>
      </c>
      <c r="B140">
        <f t="shared" si="7"/>
        <v>1.5454399484399064</v>
      </c>
      <c r="C140">
        <f t="shared" si="8"/>
        <v>1.180705315095175</v>
      </c>
    </row>
    <row r="141" spans="1:3" ht="12.75">
      <c r="A141">
        <f t="shared" si="6"/>
        <v>13.799999999999967</v>
      </c>
      <c r="B141">
        <f t="shared" si="7"/>
        <v>1.4936291808132165</v>
      </c>
      <c r="C141">
        <f t="shared" si="8"/>
        <v>1.2381353745085286</v>
      </c>
    </row>
    <row r="142" spans="1:3" ht="12.75">
      <c r="A142">
        <f t="shared" si="6"/>
        <v>13.899999999999967</v>
      </c>
      <c r="B142">
        <f t="shared" si="7"/>
        <v>1.4357513050804667</v>
      </c>
      <c r="C142">
        <f t="shared" si="8"/>
        <v>1.2915884535459328</v>
      </c>
    </row>
    <row r="143" spans="1:3" ht="12.75">
      <c r="A143">
        <f t="shared" si="6"/>
        <v>13.999999999999966</v>
      </c>
      <c r="B143">
        <f t="shared" si="7"/>
        <v>1.3732726367075672</v>
      </c>
      <c r="C143">
        <f t="shared" si="8"/>
        <v>1.339528585305217</v>
      </c>
    </row>
    <row r="144" spans="1:3" ht="12.75">
      <c r="A144">
        <f t="shared" si="6"/>
        <v>14.099999999999966</v>
      </c>
      <c r="B144">
        <f t="shared" si="7"/>
        <v>1.3077873278023011</v>
      </c>
      <c r="C144">
        <f t="shared" si="8"/>
        <v>1.3805578378491716</v>
      </c>
    </row>
    <row r="145" spans="1:3" ht="12.75">
      <c r="A145">
        <f t="shared" si="6"/>
        <v>14.199999999999966</v>
      </c>
      <c r="B145">
        <f t="shared" si="7"/>
        <v>1.2409153790711993</v>
      </c>
      <c r="C145">
        <f t="shared" si="8"/>
        <v>1.4135199589097496</v>
      </c>
    </row>
    <row r="146" spans="1:3" ht="12.75">
      <c r="A146">
        <f t="shared" si="6"/>
        <v>14.299999999999965</v>
      </c>
      <c r="B146">
        <f t="shared" si="7"/>
        <v>1.1742023416346452</v>
      </c>
      <c r="C146">
        <f t="shared" si="8"/>
        <v>1.4375836352111133</v>
      </c>
    </row>
    <row r="147" spans="1:3" ht="12.75">
      <c r="A147">
        <f t="shared" si="6"/>
        <v>14.399999999999965</v>
      </c>
      <c r="B147">
        <f t="shared" si="7"/>
        <v>1.1090336573310533</v>
      </c>
      <c r="C147">
        <f t="shared" si="8"/>
        <v>1.4522934452249214</v>
      </c>
    </row>
    <row r="148" spans="1:3" ht="12.75">
      <c r="A148">
        <f t="shared" si="6"/>
        <v>14.499999999999964</v>
      </c>
      <c r="B148">
        <f t="shared" si="7"/>
        <v>1.0465732354256567</v>
      </c>
      <c r="C148">
        <f t="shared" si="8"/>
        <v>1.457582550554784</v>
      </c>
    </row>
    <row r="149" spans="1:3" ht="12.75">
      <c r="A149">
        <f t="shared" si="6"/>
        <v>14.599999999999964</v>
      </c>
      <c r="B149">
        <f t="shared" si="7"/>
        <v>0.987730715013719</v>
      </c>
      <c r="C149">
        <f t="shared" si="8"/>
        <v>1.4537482496243066</v>
      </c>
    </row>
    <row r="150" spans="1:3" ht="12.75">
      <c r="A150">
        <f t="shared" si="6"/>
        <v>14.699999999999964</v>
      </c>
      <c r="B150">
        <f t="shared" si="7"/>
        <v>0.93315648705614</v>
      </c>
      <c r="C150">
        <f t="shared" si="8"/>
        <v>1.4413976846005832</v>
      </c>
    </row>
    <row r="151" spans="1:3" ht="12.75">
      <c r="A151">
        <f t="shared" si="6"/>
        <v>14.799999999999963</v>
      </c>
      <c r="B151">
        <f t="shared" si="7"/>
        <v>0.883259365487131</v>
      </c>
      <c r="C151">
        <f t="shared" si="8"/>
        <v>1.4213747396959386</v>
      </c>
    </row>
    <row r="152" spans="1:3" ht="12.75">
      <c r="A152">
        <f t="shared" si="6"/>
        <v>14.899999999999963</v>
      </c>
      <c r="B152">
        <f t="shared" si="7"/>
        <v>0.8382395758983098</v>
      </c>
      <c r="C152">
        <f t="shared" si="8"/>
        <v>1.3946799900434435</v>
      </c>
    </row>
    <row r="153" spans="1:3" ht="12.75">
      <c r="A153">
        <f t="shared" si="6"/>
        <v>14.999999999999963</v>
      </c>
      <c r="B153">
        <f t="shared" si="7"/>
        <v>0.7981294812853315</v>
      </c>
      <c r="C153">
        <f t="shared" si="8"/>
        <v>1.3623939260027487</v>
      </c>
    </row>
    <row r="154" spans="1:3" ht="12.75">
      <c r="A154">
        <f t="shared" si="6"/>
        <v>15.099999999999962</v>
      </c>
      <c r="B154">
        <f t="shared" si="7"/>
        <v>0.7628356469782107</v>
      </c>
      <c r="C154">
        <f t="shared" si="8"/>
        <v>1.325610623101114</v>
      </c>
    </row>
    <row r="155" spans="1:3" ht="12.75">
      <c r="A155">
        <f t="shared" si="6"/>
        <v>15.199999999999962</v>
      </c>
      <c r="B155">
        <f t="shared" si="7"/>
        <v>0.7321777257015724</v>
      </c>
      <c r="C155">
        <f t="shared" si="8"/>
        <v>1.2853856469020628</v>
      </c>
    </row>
    <row r="156" spans="1:3" ht="12.75">
      <c r="A156">
        <f t="shared" si="6"/>
        <v>15.299999999999962</v>
      </c>
      <c r="B156">
        <f t="shared" si="7"/>
        <v>0.7059215820917747</v>
      </c>
      <c r="C156">
        <f t="shared" si="8"/>
        <v>1.242699074865367</v>
      </c>
    </row>
    <row r="157" spans="1:3" ht="12.75">
      <c r="A157">
        <f t="shared" si="6"/>
        <v>15.399999999999961</v>
      </c>
      <c r="B157">
        <f t="shared" si="7"/>
        <v>0.6838056778010282</v>
      </c>
      <c r="C157">
        <f t="shared" si="8"/>
        <v>1.1984324721247686</v>
      </c>
    </row>
    <row r="158" spans="1:3" ht="12.75">
      <c r="A158">
        <f t="shared" si="6"/>
        <v>15.499999999999961</v>
      </c>
      <c r="B158">
        <f t="shared" si="7"/>
        <v>0.6655608506411979</v>
      </c>
      <c r="C158">
        <f t="shared" si="8"/>
        <v>1.1533575158510803</v>
      </c>
    </row>
    <row r="159" spans="1:3" ht="12.75">
      <c r="A159">
        <f t="shared" si="6"/>
        <v>15.59999999999996</v>
      </c>
      <c r="B159">
        <f t="shared" si="7"/>
        <v>0.6509242623119289</v>
      </c>
      <c r="C159">
        <f t="shared" si="8"/>
        <v>1.1081335574034477</v>
      </c>
    </row>
    <row r="160" spans="1:3" ht="12.75">
      <c r="A160">
        <f t="shared" si="6"/>
        <v>15.69999999999996</v>
      </c>
      <c r="B160">
        <f t="shared" si="7"/>
        <v>0.6396485627508652</v>
      </c>
      <c r="C160">
        <f t="shared" si="8"/>
        <v>1.063311503597478</v>
      </c>
    </row>
    <row r="161" spans="1:3" ht="12.75">
      <c r="A161">
        <f t="shared" si="6"/>
        <v>15.79999999999996</v>
      </c>
      <c r="B161">
        <f t="shared" si="7"/>
        <v>0.6315073486844005</v>
      </c>
      <c r="C161">
        <f t="shared" si="8"/>
        <v>1.0193417639725755</v>
      </c>
    </row>
    <row r="162" spans="1:3" ht="12.75">
      <c r="A162">
        <f t="shared" si="6"/>
        <v>15.89999999999996</v>
      </c>
      <c r="B162">
        <f t="shared" si="7"/>
        <v>0.6262978867614565</v>
      </c>
      <c r="C162">
        <f t="shared" si="8"/>
        <v>0.9765844808933845</v>
      </c>
    </row>
    <row r="163" spans="1:3" ht="12.75">
      <c r="A163">
        <f t="shared" si="6"/>
        <v>15.99999999999996</v>
      </c>
      <c r="B163">
        <f t="shared" si="7"/>
        <v>0.6238419053452274</v>
      </c>
      <c r="C163">
        <f t="shared" si="8"/>
        <v>0.935320726225193</v>
      </c>
    </row>
    <row r="164" spans="1:3" ht="12.75">
      <c r="A164">
        <f t="shared" si="6"/>
        <v>16.09999999999996</v>
      </c>
      <c r="B164">
        <f t="shared" si="7"/>
        <v>0.623985082255382</v>
      </c>
      <c r="C164">
        <f t="shared" si="8"/>
        <v>0.8957637556938622</v>
      </c>
    </row>
    <row r="165" spans="1:3" ht="12.75">
      <c r="A165">
        <f t="shared" si="6"/>
        <v>16.19999999999996</v>
      </c>
      <c r="B165">
        <f t="shared" si="7"/>
        <v>0.6265956945743452</v>
      </c>
      <c r="C165">
        <f t="shared" si="8"/>
        <v>0.8580697386722046</v>
      </c>
    </row>
    <row r="166" spans="1:3" ht="12.75">
      <c r="A166">
        <f t="shared" si="6"/>
        <v>16.29999999999996</v>
      </c>
      <c r="B166">
        <f t="shared" si="7"/>
        <v>0.6315627619975349</v>
      </c>
      <c r="C166">
        <f t="shared" si="8"/>
        <v>0.8223476268125129</v>
      </c>
    </row>
    <row r="167" spans="1:3" ht="12.75">
      <c r="A167">
        <f t="shared" si="6"/>
        <v>16.399999999999963</v>
      </c>
      <c r="B167">
        <f t="shared" si="7"/>
        <v>0.638793909122686</v>
      </c>
      <c r="C167">
        <f t="shared" si="8"/>
        <v>0.7886679998858237</v>
      </c>
    </row>
    <row r="168" spans="1:3" ht="12.75">
      <c r="A168">
        <f t="shared" si="6"/>
        <v>16.499999999999964</v>
      </c>
      <c r="B168">
        <f t="shared" si="7"/>
        <v>0.6482130919869286</v>
      </c>
      <c r="C168">
        <f t="shared" si="8"/>
        <v>0.7570708452917253</v>
      </c>
    </row>
    <row r="169" spans="1:3" ht="12.75">
      <c r="A169">
        <f t="shared" si="6"/>
        <v>16.599999999999966</v>
      </c>
      <c r="B169">
        <f t="shared" si="7"/>
        <v>0.6597582757114182</v>
      </c>
      <c r="C169">
        <f t="shared" si="8"/>
        <v>0.7275723027865698</v>
      </c>
    </row>
    <row r="170" spans="1:3" ht="12.75">
      <c r="A170">
        <f t="shared" si="6"/>
        <v>16.699999999999967</v>
      </c>
      <c r="B170">
        <f t="shared" si="7"/>
        <v>0.6733791086646777</v>
      </c>
      <c r="C170">
        <f t="shared" si="8"/>
        <v>0.7001704500231873</v>
      </c>
    </row>
    <row r="171" spans="1:3" ht="12.75">
      <c r="A171">
        <f t="shared" si="6"/>
        <v>16.79999999999997</v>
      </c>
      <c r="B171">
        <f t="shared" si="7"/>
        <v>0.6890346099362891</v>
      </c>
      <c r="C171">
        <f t="shared" si="8"/>
        <v>0.6748502270804363</v>
      </c>
    </row>
    <row r="172" spans="1:3" ht="12.75">
      <c r="A172">
        <f t="shared" si="6"/>
        <v>16.89999999999997</v>
      </c>
      <c r="B172">
        <f t="shared" si="7"/>
        <v>0.706690867694839</v>
      </c>
      <c r="C172">
        <f t="shared" si="8"/>
        <v>0.6515876065256185</v>
      </c>
    </row>
    <row r="173" spans="1:3" ht="12.75">
      <c r="A173">
        <f t="shared" si="6"/>
        <v>16.99999999999997</v>
      </c>
      <c r="B173">
        <f t="shared" si="7"/>
        <v>0.7263187335360108</v>
      </c>
      <c r="C173">
        <f t="shared" si="8"/>
        <v>0.630353114931647</v>
      </c>
    </row>
    <row r="174" spans="1:3" ht="12.75">
      <c r="A174">
        <f t="shared" si="6"/>
        <v>17.099999999999973</v>
      </c>
      <c r="B174">
        <f t="shared" si="7"/>
        <v>0.747891490250995</v>
      </c>
      <c r="C174">
        <f t="shared" si="8"/>
        <v>0.6111148058027255</v>
      </c>
    </row>
    <row r="175" spans="1:3" ht="12.75">
      <c r="A175">
        <f t="shared" si="6"/>
        <v>17.199999999999974</v>
      </c>
      <c r="B175">
        <f t="shared" si="7"/>
        <v>0.7713824661815711</v>
      </c>
      <c r="C175">
        <f t="shared" si="8"/>
        <v>0.5938407749757212</v>
      </c>
    </row>
    <row r="176" spans="1:3" ht="12.75">
      <c r="A176">
        <f t="shared" si="6"/>
        <v>17.299999999999976</v>
      </c>
      <c r="B176">
        <f t="shared" si="7"/>
        <v>0.7967625675564098</v>
      </c>
      <c r="C176">
        <f t="shared" si="8"/>
        <v>0.5785012993000249</v>
      </c>
    </row>
    <row r="177" spans="1:3" ht="12.75">
      <c r="A177">
        <f t="shared" si="6"/>
        <v>17.399999999999977</v>
      </c>
      <c r="B177">
        <f t="shared" si="7"/>
        <v>0.8239977003649593</v>
      </c>
      <c r="C177">
        <f t="shared" si="8"/>
        <v>0.5650706686600641</v>
      </c>
    </row>
    <row r="178" spans="1:3" ht="12.75">
      <c r="A178">
        <f t="shared" si="6"/>
        <v>17.49999999999998</v>
      </c>
      <c r="B178">
        <f t="shared" si="7"/>
        <v>0.8530460551474296</v>
      </c>
      <c r="C178">
        <f t="shared" si="8"/>
        <v>0.5535287706431162</v>
      </c>
    </row>
    <row r="179" spans="1:3" ht="12.75">
      <c r="A179">
        <f t="shared" si="6"/>
        <v>17.59999999999998</v>
      </c>
      <c r="B179">
        <f t="shared" si="7"/>
        <v>0.883855231519375</v>
      </c>
      <c r="C179">
        <f t="shared" si="8"/>
        <v>0.5438624764999279</v>
      </c>
    </row>
    <row r="180" spans="1:3" ht="12.75">
      <c r="A180">
        <f t="shared" si="6"/>
        <v>17.69999999999998</v>
      </c>
      <c r="B180">
        <f t="shared" si="7"/>
        <v>0.9163591844603163</v>
      </c>
      <c r="C180">
        <f t="shared" si="8"/>
        <v>0.5360668663913664</v>
      </c>
    </row>
    <row r="181" spans="1:3" ht="12.75">
      <c r="A181">
        <f t="shared" si="6"/>
        <v>17.799999999999983</v>
      </c>
      <c r="B181">
        <f t="shared" si="7"/>
        <v>0.9504749817066411</v>
      </c>
      <c r="C181">
        <f t="shared" si="8"/>
        <v>0.5301463209762755</v>
      </c>
    </row>
    <row r="182" spans="1:3" ht="12.75">
      <c r="A182">
        <f aca="true" t="shared" si="9" ref="A182:A245">A181+0.1</f>
        <v>17.899999999999984</v>
      </c>
      <c r="B182">
        <f t="shared" si="7"/>
        <v>0.986099371495626</v>
      </c>
      <c r="C182">
        <f t="shared" si="8"/>
        <v>0.5261154947436013</v>
      </c>
    </row>
    <row r="183" spans="1:3" ht="12.75">
      <c r="A183">
        <f t="shared" si="9"/>
        <v>17.999999999999986</v>
      </c>
      <c r="B183">
        <f t="shared" si="7"/>
        <v>1.0231051730704703</v>
      </c>
      <c r="C183">
        <f t="shared" si="8"/>
        <v>0.5240001735702722</v>
      </c>
    </row>
    <row r="184" spans="1:3" ht="12.75">
      <c r="A184">
        <f t="shared" si="9"/>
        <v>18.099999999999987</v>
      </c>
      <c r="B184">
        <f t="shared" si="7"/>
        <v>1.0613375195989248</v>
      </c>
      <c r="C184">
        <f t="shared" si="8"/>
        <v>0.5238380041306936</v>
      </c>
    </row>
    <row r="185" spans="1:3" ht="12.75">
      <c r="A185">
        <f t="shared" si="9"/>
        <v>18.19999999999999</v>
      </c>
      <c r="B185">
        <f t="shared" si="7"/>
        <v>1.1006100054561612</v>
      </c>
      <c r="C185">
        <f t="shared" si="8"/>
        <v>0.5256790652423382</v>
      </c>
    </row>
    <row r="186" spans="1:3" ht="12.75">
      <c r="A186">
        <f t="shared" si="9"/>
        <v>18.29999999999999</v>
      </c>
      <c r="B186">
        <f t="shared" si="7"/>
        <v>1.1407008182742193</v>
      </c>
      <c r="C186">
        <f t="shared" si="8"/>
        <v>0.5295862302063901</v>
      </c>
    </row>
    <row r="187" spans="1:3" ht="12.75">
      <c r="A187">
        <f t="shared" si="9"/>
        <v>18.39999999999999</v>
      </c>
      <c r="B187">
        <f t="shared" si="7"/>
        <v>1.1813489719192076</v>
      </c>
      <c r="C187">
        <f t="shared" si="8"/>
        <v>0.5356352439239488</v>
      </c>
    </row>
    <row r="188" spans="1:3" ht="12.75">
      <c r="A188">
        <f t="shared" si="9"/>
        <v>18.499999999999993</v>
      </c>
      <c r="B188">
        <f t="shared" si="7"/>
        <v>1.2222508007032575</v>
      </c>
      <c r="C188">
        <f t="shared" si="8"/>
        <v>0.5439144084322116</v>
      </c>
    </row>
    <row r="189" spans="1:3" ht="12.75">
      <c r="A189">
        <f t="shared" si="9"/>
        <v>18.599999999999994</v>
      </c>
      <c r="B189">
        <f t="shared" si="7"/>
        <v>1.2630569284533548</v>
      </c>
      <c r="C189">
        <f t="shared" si="8"/>
        <v>0.5545237352925205</v>
      </c>
    </row>
    <row r="190" spans="1:3" ht="12.75">
      <c r="A190">
        <f t="shared" si="9"/>
        <v>18.699999999999996</v>
      </c>
      <c r="B190">
        <f t="shared" si="7"/>
        <v>1.3033699886682448</v>
      </c>
      <c r="C190">
        <f t="shared" si="8"/>
        <v>0.5675733834835598</v>
      </c>
    </row>
    <row r="191" spans="1:3" ht="12.75">
      <c r="A191">
        <f t="shared" si="9"/>
        <v>18.799999999999997</v>
      </c>
      <c r="B191">
        <f t="shared" si="7"/>
        <v>1.3427434428215221</v>
      </c>
      <c r="C191">
        <f t="shared" si="8"/>
        <v>0.5831811588469454</v>
      </c>
    </row>
    <row r="192" spans="1:3" ht="12.75">
      <c r="A192">
        <f t="shared" si="9"/>
        <v>18.9</v>
      </c>
      <c r="B192">
        <f t="shared" si="7"/>
        <v>1.3806819198693931</v>
      </c>
      <c r="C192">
        <f t="shared" si="8"/>
        <v>0.6014688093439599</v>
      </c>
    </row>
    <row r="193" spans="1:3" ht="12.75">
      <c r="A193">
        <f t="shared" si="9"/>
        <v>19</v>
      </c>
      <c r="B193">
        <f t="shared" si="7"/>
        <v>1.4166435751751325</v>
      </c>
      <c r="C193">
        <f t="shared" si="8"/>
        <v>0.6225568158091533</v>
      </c>
    </row>
    <row r="194" spans="1:3" ht="12.75">
      <c r="A194">
        <f t="shared" si="9"/>
        <v>19.1</v>
      </c>
      <c r="B194">
        <f t="shared" si="7"/>
        <v>1.4500450311720434</v>
      </c>
      <c r="C194">
        <f t="shared" si="8"/>
        <v>0.6465573606134384</v>
      </c>
    </row>
    <row r="195" spans="1:3" ht="12.75">
      <c r="A195">
        <f t="shared" si="9"/>
        <v>19.200000000000003</v>
      </c>
      <c r="B195">
        <f t="shared" si="7"/>
        <v>1.4802694995524577</v>
      </c>
      <c r="C195">
        <f t="shared" si="8"/>
        <v>0.6735651712618002</v>
      </c>
    </row>
    <row r="196" spans="1:3" ht="12.75">
      <c r="A196">
        <f t="shared" si="9"/>
        <v>19.300000000000004</v>
      </c>
      <c r="B196">
        <f aca="true" t="shared" si="10" ref="B196:B259">B195+h*(B195-B195*C195-B195^2/10)</f>
        <v>1.5066786736966835</v>
      </c>
      <c r="C196">
        <f aca="true" t="shared" si="11" ref="C196:C259">C195+h*(B195*C195-C195-C195^2/20)</f>
        <v>0.7036460018339025</v>
      </c>
    </row>
    <row r="197" spans="1:3" ht="12.75">
      <c r="A197">
        <f t="shared" si="9"/>
        <v>19.400000000000006</v>
      </c>
      <c r="B197">
        <f t="shared" si="10"/>
        <v>1.52862889232912</v>
      </c>
      <c r="C197">
        <f t="shared" si="11"/>
        <v>0.7368226556505358</v>
      </c>
    </row>
    <row r="198" spans="1:3" ht="12.75">
      <c r="A198">
        <f t="shared" si="9"/>
        <v>19.500000000000007</v>
      </c>
      <c r="B198">
        <f t="shared" si="10"/>
        <v>1.5454918786623906</v>
      </c>
      <c r="C198">
        <f t="shared" si="11"/>
        <v>0.7730586919510907</v>
      </c>
    </row>
    <row r="199" spans="1:3" ht="12.75">
      <c r="A199">
        <f t="shared" si="9"/>
        <v>19.60000000000001</v>
      </c>
      <c r="B199">
        <f t="shared" si="10"/>
        <v>1.5566800220445374</v>
      </c>
      <c r="C199">
        <f t="shared" si="11"/>
        <v>0.812240317063954</v>
      </c>
    </row>
    <row r="200" spans="1:3" ht="12.75">
      <c r="A200">
        <f t="shared" si="9"/>
        <v>19.70000000000001</v>
      </c>
      <c r="B200">
        <f t="shared" si="10"/>
        <v>1.5616756698714076</v>
      </c>
      <c r="C200">
        <f t="shared" si="11"/>
        <v>0.8541574411614957</v>
      </c>
    </row>
    <row r="201" spans="1:3" ht="12.75">
      <c r="A201">
        <f t="shared" si="9"/>
        <v>19.80000000000001</v>
      </c>
      <c r="B201">
        <f t="shared" si="10"/>
        <v>1.5600632384697126</v>
      </c>
      <c r="C201">
        <f t="shared" si="11"/>
        <v>0.898485461784041</v>
      </c>
    </row>
    <row r="202" spans="1:3" ht="12.75">
      <c r="A202">
        <f t="shared" si="9"/>
        <v>19.900000000000013</v>
      </c>
      <c r="B202">
        <f t="shared" si="10"/>
        <v>1.551562175313561</v>
      </c>
      <c r="C202">
        <f t="shared" si="11"/>
        <v>0.9447699489033271</v>
      </c>
    </row>
    <row r="203" spans="1:3" ht="12.75">
      <c r="A203">
        <f t="shared" si="9"/>
        <v>20.000000000000014</v>
      </c>
      <c r="B203">
        <f t="shared" si="10"/>
        <v>1.536058009297147</v>
      </c>
      <c r="C203">
        <f t="shared" si="11"/>
        <v>0.9924169344403733</v>
      </c>
    </row>
    <row r="204" spans="1:3" ht="12.75">
      <c r="A204">
        <f t="shared" si="9"/>
        <v>20.100000000000016</v>
      </c>
      <c r="B204">
        <f t="shared" si="10"/>
        <v>1.5136280700766769</v>
      </c>
      <c r="C204">
        <f t="shared" si="11"/>
        <v>1.0406917822084416</v>
      </c>
    </row>
    <row r="205" spans="1:3" ht="12.75">
      <c r="A205">
        <f t="shared" si="9"/>
        <v>20.200000000000017</v>
      </c>
      <c r="B205">
        <f t="shared" si="10"/>
        <v>1.484558148354222</v>
      </c>
      <c r="C205">
        <f t="shared" si="11"/>
        <v>1.0887294364446987</v>
      </c>
    </row>
    <row r="206" spans="1:3" ht="12.75">
      <c r="A206">
        <f t="shared" si="9"/>
        <v>20.30000000000002</v>
      </c>
      <c r="B206">
        <f t="shared" si="10"/>
        <v>1.4493466186084873</v>
      </c>
      <c r="C206">
        <f t="shared" si="11"/>
        <v>1.1355580494940305</v>
      </c>
    </row>
    <row r="207" spans="1:3" ht="12.75">
      <c r="A207">
        <f t="shared" si="9"/>
        <v>20.40000000000002</v>
      </c>
      <c r="B207">
        <f t="shared" si="10"/>
        <v>1.4086935023338354</v>
      </c>
      <c r="C207">
        <f t="shared" si="11"/>
        <v>1.1801365060525562</v>
      </c>
    </row>
    <row r="208" spans="1:3" ht="12.75">
      <c r="A208">
        <f t="shared" si="9"/>
        <v>20.50000000000002</v>
      </c>
      <c r="B208">
        <f t="shared" si="10"/>
        <v>1.363473615937724</v>
      </c>
      <c r="C208">
        <f t="shared" si="11"/>
        <v>1.22140430737703</v>
      </c>
    </row>
    <row r="209" spans="1:3" ht="12.75">
      <c r="A209">
        <f t="shared" si="9"/>
        <v>20.600000000000023</v>
      </c>
      <c r="B209">
        <f t="shared" si="10"/>
        <v>1.3146951197677865</v>
      </c>
      <c r="C209">
        <f t="shared" si="11"/>
        <v>1.2583399889790583</v>
      </c>
    </row>
    <row r="210" spans="1:3" ht="12.75">
      <c r="A210">
        <f t="shared" si="9"/>
        <v>20.700000000000024</v>
      </c>
      <c r="B210">
        <f t="shared" si="10"/>
        <v>1.263447054913211</v>
      </c>
      <c r="C210">
        <f t="shared" si="11"/>
        <v>1.2900222366937752</v>
      </c>
    </row>
    <row r="211" spans="1:3" ht="12.75">
      <c r="A211">
        <f t="shared" si="9"/>
        <v>20.800000000000026</v>
      </c>
      <c r="B211">
        <f t="shared" si="10"/>
        <v>1.2108412962265132</v>
      </c>
      <c r="C211">
        <f t="shared" si="11"/>
        <v>1.315686705740906</v>
      </c>
    </row>
    <row r="212" spans="1:3" ht="12.75">
      <c r="A212">
        <f t="shared" si="9"/>
        <v>20.900000000000027</v>
      </c>
      <c r="B212">
        <f t="shared" si="10"/>
        <v>1.1579552797819586</v>
      </c>
      <c r="C212">
        <f t="shared" si="11"/>
        <v>1.3347716572492296</v>
      </c>
    </row>
    <row r="213" spans="1:3" ht="12.75">
      <c r="A213">
        <f t="shared" si="9"/>
        <v>21.00000000000003</v>
      </c>
      <c r="B213">
        <f t="shared" si="10"/>
        <v>1.1057816146788992</v>
      </c>
      <c r="C213">
        <f t="shared" si="11"/>
        <v>1.3469470034208335</v>
      </c>
    </row>
    <row r="214" spans="1:3" ht="12.75">
      <c r="A214">
        <f t="shared" si="9"/>
        <v>21.10000000000003</v>
      </c>
      <c r="B214">
        <f t="shared" si="10"/>
        <v>1.055189323120211</v>
      </c>
      <c r="C214">
        <f t="shared" si="11"/>
        <v>1.3521238951615877</v>
      </c>
    </row>
    <row r="215" spans="1:3" ht="12.75">
      <c r="A215">
        <f t="shared" si="9"/>
        <v>21.20000000000003</v>
      </c>
      <c r="B215">
        <f t="shared" si="10"/>
        <v>1.0068993405849413</v>
      </c>
      <c r="C215">
        <f t="shared" si="11"/>
        <v>1.3504449802771161</v>
      </c>
    </row>
    <row r="216" spans="1:3" ht="12.75">
      <c r="A216">
        <f t="shared" si="9"/>
        <v>21.300000000000033</v>
      </c>
      <c r="B216">
        <f t="shared" si="10"/>
        <v>0.9614745958090044</v>
      </c>
      <c r="C216">
        <f t="shared" si="11"/>
        <v>1.3422581900393535</v>
      </c>
    </row>
    <row r="217" spans="1:3" ht="12.75">
      <c r="A217">
        <f t="shared" si="9"/>
        <v>21.400000000000034</v>
      </c>
      <c r="B217">
        <f t="shared" si="10"/>
        <v>0.9193230063321026</v>
      </c>
      <c r="C217">
        <f t="shared" si="11"/>
        <v>1.328078800865721</v>
      </c>
    </row>
    <row r="218" spans="1:3" ht="12.75">
      <c r="A218">
        <f t="shared" si="9"/>
        <v>21.500000000000036</v>
      </c>
      <c r="B218">
        <f t="shared" si="10"/>
        <v>0.8807104194798171</v>
      </c>
      <c r="C218">
        <f t="shared" si="11"/>
        <v>1.308545293858385</v>
      </c>
    </row>
    <row r="219" spans="1:3" ht="12.75">
      <c r="A219">
        <f t="shared" si="9"/>
        <v>21.600000000000037</v>
      </c>
      <c r="B219">
        <f t="shared" si="10"/>
        <v>0.8457800055317598</v>
      </c>
      <c r="C219">
        <f t="shared" si="11"/>
        <v>1.2843742580083877</v>
      </c>
    </row>
    <row r="220" spans="1:3" ht="12.75">
      <c r="A220">
        <f t="shared" si="9"/>
        <v>21.70000000000004</v>
      </c>
      <c r="B220">
        <f t="shared" si="10"/>
        <v>0.8145747612030443</v>
      </c>
      <c r="C220">
        <f t="shared" si="11"/>
        <v>1.2563185527386944</v>
      </c>
    </row>
    <row r="221" spans="1:3" ht="12.75">
      <c r="A221">
        <f t="shared" si="9"/>
        <v>21.80000000000004</v>
      </c>
      <c r="B221">
        <f t="shared" si="10"/>
        <v>0.7870603783982512</v>
      </c>
      <c r="C221">
        <f t="shared" si="11"/>
        <v>1.2251315544442554</v>
      </c>
    </row>
    <row r="222" spans="1:3" ht="12.75">
      <c r="A222">
        <f t="shared" si="9"/>
        <v>21.90000000000004</v>
      </c>
      <c r="B222">
        <f t="shared" si="10"/>
        <v>0.7631465253627789</v>
      </c>
      <c r="C222">
        <f t="shared" si="11"/>
        <v>1.1915389128542082</v>
      </c>
    </row>
    <row r="223" spans="1:3" ht="12.75">
      <c r="A223">
        <f t="shared" si="9"/>
        <v>22.000000000000043</v>
      </c>
      <c r="B223">
        <f t="shared" si="10"/>
        <v>0.7427053735894008</v>
      </c>
      <c r="C223">
        <f t="shared" si="11"/>
        <v>1.1562180747824817</v>
      </c>
    </row>
    <row r="224" spans="1:3" ht="12.75">
      <c r="A224">
        <f t="shared" si="9"/>
        <v>22.100000000000044</v>
      </c>
      <c r="B224">
        <f t="shared" si="10"/>
        <v>0.7255868605105411</v>
      </c>
      <c r="C224">
        <f t="shared" si="11"/>
        <v>1.119785003840179</v>
      </c>
    </row>
    <row r="225" spans="1:3" ht="12.75">
      <c r="A225">
        <f t="shared" si="9"/>
        <v>22.200000000000045</v>
      </c>
      <c r="B225">
        <f t="shared" si="10"/>
        <v>0.7116306551018218</v>
      </c>
      <c r="C225">
        <f t="shared" si="11"/>
        <v>1.0827870397203525</v>
      </c>
    </row>
    <row r="226" spans="1:3" ht="12.75">
      <c r="A226">
        <f t="shared" si="9"/>
        <v>22.300000000000047</v>
      </c>
      <c r="B226">
        <f t="shared" si="10"/>
        <v>0.7006750936780018</v>
      </c>
      <c r="C226">
        <f t="shared" si="11"/>
        <v>1.0457006419225812</v>
      </c>
    </row>
    <row r="227" spans="1:3" ht="12.75">
      <c r="A227">
        <f t="shared" si="9"/>
        <v>22.40000000000005</v>
      </c>
      <c r="B227">
        <f t="shared" si="10"/>
        <v>0.6925635076529701</v>
      </c>
      <c r="C227">
        <f t="shared" si="11"/>
        <v>1.0089327680915616</v>
      </c>
    </row>
    <row r="228" spans="1:3" ht="12.75">
      <c r="A228">
        <f t="shared" si="9"/>
        <v>22.50000000000005</v>
      </c>
      <c r="B228">
        <f t="shared" si="10"/>
        <v>0.6871484146113901</v>
      </c>
      <c r="C228">
        <f t="shared" si="11"/>
        <v>0.9728247663153122</v>
      </c>
    </row>
    <row r="229" spans="1:3" ht="12.75">
      <c r="A229">
        <f t="shared" si="9"/>
        <v>22.60000000000005</v>
      </c>
      <c r="B229">
        <f t="shared" si="10"/>
        <v>0.6842940270486734</v>
      </c>
      <c r="C229">
        <f t="shared" si="11"/>
        <v>0.9376578491408251</v>
      </c>
    </row>
    <row r="230" spans="1:3" ht="12.75">
      <c r="A230">
        <f t="shared" si="9"/>
        <v>22.700000000000053</v>
      </c>
      <c r="B230">
        <f t="shared" si="10"/>
        <v>0.6838774800407585</v>
      </c>
      <c r="C230">
        <f t="shared" si="11"/>
        <v>0.9036594195747029</v>
      </c>
    </row>
    <row r="231" spans="1:3" ht="12.75">
      <c r="A231">
        <f t="shared" si="9"/>
        <v>22.800000000000054</v>
      </c>
      <c r="B231">
        <f t="shared" si="10"/>
        <v>0.6857891113003812</v>
      </c>
      <c r="C231">
        <f t="shared" si="11"/>
        <v>0.8710097085516864</v>
      </c>
    </row>
    <row r="232" spans="1:3" ht="12.75">
      <c r="A232">
        <f t="shared" si="9"/>
        <v>22.900000000000055</v>
      </c>
      <c r="B232">
        <f t="shared" si="10"/>
        <v>0.6899320579824711</v>
      </c>
      <c r="C232">
        <f t="shared" si="11"/>
        <v>0.8398483455307277</v>
      </c>
    </row>
    <row r="233" spans="1:3" ht="12.75">
      <c r="A233">
        <f t="shared" si="9"/>
        <v>23.000000000000057</v>
      </c>
      <c r="B233">
        <f t="shared" si="10"/>
        <v>0.6962213715918801</v>
      </c>
      <c r="C233">
        <f t="shared" si="11"/>
        <v>0.8102806145027203</v>
      </c>
    </row>
    <row r="234" spans="1:3" ht="12.75">
      <c r="A234">
        <f t="shared" si="9"/>
        <v>23.10000000000006</v>
      </c>
      <c r="B234">
        <f t="shared" si="10"/>
        <v>0.7045827986881158</v>
      </c>
      <c r="C234">
        <f t="shared" si="11"/>
        <v>0.7823832477615933</v>
      </c>
    </row>
    <row r="235" spans="1:3" ht="12.75">
      <c r="A235">
        <f t="shared" si="9"/>
        <v>23.20000000000006</v>
      </c>
      <c r="B235">
        <f t="shared" si="10"/>
        <v>0.7149513315193995</v>
      </c>
      <c r="C235">
        <f t="shared" si="11"/>
        <v>0.7562096830890002</v>
      </c>
    </row>
    <row r="236" spans="1:3" ht="12.75">
      <c r="A236">
        <f t="shared" si="9"/>
        <v>23.30000000000006</v>
      </c>
      <c r="B236">
        <f t="shared" si="10"/>
        <v>0.7272695986236914</v>
      </c>
      <c r="C236">
        <f t="shared" si="11"/>
        <v>0.7317947613393467</v>
      </c>
    </row>
    <row r="237" spans="1:3" ht="12.75">
      <c r="A237">
        <f t="shared" si="9"/>
        <v>23.400000000000063</v>
      </c>
      <c r="B237">
        <f t="shared" si="10"/>
        <v>0.7414861395598192</v>
      </c>
      <c r="C237">
        <f t="shared" si="11"/>
        <v>0.7091588755772121</v>
      </c>
    </row>
    <row r="238" spans="1:3" ht="12.75">
      <c r="A238">
        <f t="shared" si="9"/>
        <v>23.500000000000064</v>
      </c>
      <c r="B238">
        <f t="shared" si="10"/>
        <v>0.757553588865575</v>
      </c>
      <c r="C238">
        <f t="shared" si="11"/>
        <v>0.6883116041640741</v>
      </c>
    </row>
    <row r="239" spans="1:3" ht="12.75">
      <c r="A239">
        <f t="shared" si="9"/>
        <v>23.600000000000065</v>
      </c>
      <c r="B239">
        <f t="shared" si="10"/>
        <v>0.7754267807528699</v>
      </c>
      <c r="C239">
        <f t="shared" si="11"/>
        <v>0.6692548720247636</v>
      </c>
    </row>
    <row r="240" spans="1:3" ht="12.75">
      <c r="A240">
        <f t="shared" si="9"/>
        <v>23.700000000000067</v>
      </c>
      <c r="B240">
        <f t="shared" si="10"/>
        <v>0.7950607768133356</v>
      </c>
      <c r="C240">
        <f t="shared" si="11"/>
        <v>0.6519856894953765</v>
      </c>
    </row>
    <row r="241" spans="1:3" ht="12.75">
      <c r="A241">
        <f t="shared" si="9"/>
        <v>23.800000000000068</v>
      </c>
      <c r="B241">
        <f t="shared" si="10"/>
        <v>0.8164088132302617</v>
      </c>
      <c r="C241">
        <f t="shared" si="11"/>
        <v>0.6364985187254423</v>
      </c>
    </row>
    <row r="242" spans="1:3" ht="12.75">
      <c r="A242">
        <f t="shared" si="9"/>
        <v>23.90000000000007</v>
      </c>
      <c r="B242">
        <f t="shared" si="10"/>
        <v>0.8394201610205416</v>
      </c>
      <c r="C242">
        <f t="shared" si="11"/>
        <v>0.6227873150607455</v>
      </c>
    </row>
    <row r="243" spans="1:3" ht="12.75">
      <c r="A243">
        <f t="shared" si="9"/>
        <v>24.00000000000007</v>
      </c>
      <c r="B243">
        <f t="shared" si="10"/>
        <v>0.8640378922263341</v>
      </c>
      <c r="C243">
        <f t="shared" si="11"/>
        <v>0.6108472861846522</v>
      </c>
    </row>
    <row r="244" spans="1:3" ht="12.75">
      <c r="A244">
        <f t="shared" si="9"/>
        <v>24.100000000000072</v>
      </c>
      <c r="B244">
        <f t="shared" si="10"/>
        <v>0.8901965464942219</v>
      </c>
      <c r="C244">
        <f t="shared" si="11"/>
        <v>0.6006764056937075</v>
      </c>
    </row>
    <row r="245" spans="1:3" ht="12.75">
      <c r="A245">
        <f t="shared" si="9"/>
        <v>24.200000000000074</v>
      </c>
      <c r="B245">
        <f t="shared" si="10"/>
        <v>0.9178196960388316</v>
      </c>
      <c r="C245">
        <f t="shared" si="11"/>
        <v>0.5922767105934612</v>
      </c>
    </row>
    <row r="246" spans="1:3" ht="12.75">
      <c r="A246">
        <f aca="true" t="shared" si="12" ref="A246:A309">A245+0.1</f>
        <v>24.300000000000075</v>
      </c>
      <c r="B246">
        <f t="shared" si="10"/>
        <v>0.9468174126495696</v>
      </c>
      <c r="C246">
        <f t="shared" si="11"/>
        <v>0.5856554040733349</v>
      </c>
    </row>
    <row r="247" spans="1:3" ht="12.75">
      <c r="A247">
        <f t="shared" si="12"/>
        <v>24.400000000000077</v>
      </c>
      <c r="B247">
        <f t="shared" si="10"/>
        <v>0.977083648346667</v>
      </c>
      <c r="C247">
        <f t="shared" si="11"/>
        <v>0.5808257758432953</v>
      </c>
    </row>
    <row r="248" spans="1:3" ht="12.75">
      <c r="A248">
        <f t="shared" si="12"/>
        <v>24.500000000000078</v>
      </c>
      <c r="B248">
        <f t="shared" si="10"/>
        <v>1.0084935518111944</v>
      </c>
      <c r="C248">
        <f t="shared" si="11"/>
        <v>0.577807942161021</v>
      </c>
    </row>
    <row r="249" spans="1:3" ht="12.75">
      <c r="A249">
        <f t="shared" si="12"/>
        <v>24.60000000000008</v>
      </c>
      <c r="B249">
        <f t="shared" si="10"/>
        <v>1.0409007561663977</v>
      </c>
      <c r="C249">
        <f t="shared" si="11"/>
        <v>0.5766293962402657</v>
      </c>
    </row>
    <row r="250" spans="1:3" ht="12.75">
      <c r="A250">
        <f t="shared" si="12"/>
        <v>24.70000000000008</v>
      </c>
      <c r="B250">
        <f t="shared" si="10"/>
        <v>1.074134690483733</v>
      </c>
      <c r="C250">
        <f t="shared" si="11"/>
        <v>0.5773253467706236</v>
      </c>
    </row>
    <row r="251" spans="1:3" ht="12.75">
      <c r="A251">
        <f t="shared" si="12"/>
        <v>24.800000000000082</v>
      </c>
      <c r="B251">
        <f t="shared" si="10"/>
        <v>1.1079979879329127</v>
      </c>
      <c r="C251">
        <f t="shared" si="11"/>
        <v>0.5799388075796299</v>
      </c>
    </row>
    <row r="252" spans="1:3" ht="12.75">
      <c r="A252">
        <f t="shared" si="12"/>
        <v>24.900000000000084</v>
      </c>
      <c r="B252">
        <f t="shared" si="10"/>
        <v>1.142264088121326</v>
      </c>
      <c r="C252">
        <f t="shared" si="11"/>
        <v>0.5845203849112267</v>
      </c>
    </row>
    <row r="253" spans="1:3" ht="12.75">
      <c r="A253">
        <f t="shared" si="12"/>
        <v>25.000000000000085</v>
      </c>
      <c r="B253">
        <f t="shared" si="10"/>
        <v>1.1766751600174472</v>
      </c>
      <c r="C253">
        <f t="shared" si="11"/>
        <v>0.5911276904641151</v>
      </c>
    </row>
    <row r="254" spans="1:3" ht="12.75">
      <c r="A254">
        <f t="shared" si="12"/>
        <v>25.100000000000087</v>
      </c>
      <c r="B254">
        <f t="shared" si="10"/>
        <v>1.2109405047204105</v>
      </c>
      <c r="C254">
        <f t="shared" si="11"/>
        <v>0.599824288662297</v>
      </c>
    </row>
    <row r="255" spans="1:3" ht="12.75">
      <c r="A255">
        <f t="shared" si="12"/>
        <v>25.200000000000088</v>
      </c>
      <c r="B255">
        <f t="shared" si="10"/>
        <v>1.244735633447098</v>
      </c>
      <c r="C255">
        <f t="shared" si="11"/>
        <v>0.6106780665953494</v>
      </c>
    </row>
    <row r="256" spans="1:3" ht="12.75">
      <c r="A256">
        <f t="shared" si="12"/>
        <v>25.30000000000009</v>
      </c>
      <c r="B256">
        <f t="shared" si="10"/>
        <v>1.2777022538144973</v>
      </c>
      <c r="C256">
        <f t="shared" si="11"/>
        <v>0.6237588964362925</v>
      </c>
    </row>
    <row r="257" spans="1:3" ht="12.75">
      <c r="A257">
        <f t="shared" si="12"/>
        <v>25.40000000000009</v>
      </c>
      <c r="B257">
        <f t="shared" si="10"/>
        <v>1.3094494339205711</v>
      </c>
      <c r="C257">
        <f t="shared" si="11"/>
        <v>0.6391354457695956</v>
      </c>
    </row>
    <row r="258" spans="1:3" ht="12.75">
      <c r="A258">
        <f t="shared" si="12"/>
        <v>25.500000000000092</v>
      </c>
      <c r="B258">
        <f t="shared" si="10"/>
        <v>1.3395562443465223</v>
      </c>
      <c r="C258">
        <f t="shared" si="11"/>
        <v>0.6568709853685974</v>
      </c>
    </row>
    <row r="259" spans="1:3" ht="12.75">
      <c r="A259">
        <f t="shared" si="12"/>
        <v>25.600000000000094</v>
      </c>
      <c r="B259">
        <f t="shared" si="10"/>
        <v>1.3675761964454412</v>
      </c>
      <c r="C259">
        <f t="shared" si="11"/>
        <v>0.677018052392698</v>
      </c>
    </row>
    <row r="260" spans="1:3" ht="12.75">
      <c r="A260">
        <f t="shared" si="12"/>
        <v>25.700000000000095</v>
      </c>
      <c r="B260">
        <f aca="true" t="shared" si="13" ref="B260:B323">B259+h*(B259-B259*C259-B259^2/10)</f>
        <v>1.393043792257533</v>
      </c>
      <c r="C260">
        <f aca="true" t="shared" si="14" ref="C260:C323">C259+h*(B259*C259-C259-C259^2/20)</f>
        <v>0.6996118572387108</v>
      </c>
    </row>
    <row r="261" spans="1:3" ht="12.75">
      <c r="A261">
        <f t="shared" si="12"/>
        <v>25.800000000000097</v>
      </c>
      <c r="B261">
        <f t="shared" si="13"/>
        <v>1.415483465940199</v>
      </c>
      <c r="C261">
        <f t="shared" si="14"/>
        <v>0.7246623832325096</v>
      </c>
    </row>
    <row r="262" spans="1:3" ht="12.75">
      <c r="A262">
        <f t="shared" si="12"/>
        <v>25.900000000000098</v>
      </c>
      <c r="B262">
        <f t="shared" si="13"/>
        <v>1.4344211159252742</v>
      </c>
      <c r="C262">
        <f t="shared" si="14"/>
        <v>0.7521452292463413</v>
      </c>
    </row>
    <row r="263" spans="1:3" ht="12.75">
      <c r="A263">
        <f t="shared" si="12"/>
        <v>26.0000000000001</v>
      </c>
      <c r="B263">
        <f t="shared" si="13"/>
        <v>1.4493982882323377</v>
      </c>
      <c r="C263">
        <f t="shared" si="14"/>
        <v>0.7819913939996579</v>
      </c>
    </row>
    <row r="264" spans="1:3" ht="12.75">
      <c r="A264">
        <f t="shared" si="12"/>
        <v>26.1000000000001</v>
      </c>
      <c r="B264">
        <f t="shared" si="13"/>
        <v>1.4599888642887109</v>
      </c>
      <c r="C264">
        <f t="shared" si="14"/>
        <v>0.8140764006857968</v>
      </c>
    </row>
    <row r="265" spans="1:3" ht="12.75">
      <c r="A265">
        <f t="shared" si="12"/>
        <v>26.200000000000102</v>
      </c>
      <c r="B265">
        <f t="shared" si="13"/>
        <v>1.4658178279109617</v>
      </c>
      <c r="C265">
        <f t="shared" si="14"/>
        <v>0.8482094066545992</v>
      </c>
    </row>
    <row r="266" spans="1:3" ht="12.75">
      <c r="A266">
        <f t="shared" si="12"/>
        <v>26.300000000000104</v>
      </c>
      <c r="B266">
        <f t="shared" si="13"/>
        <v>1.4665813446482328</v>
      </c>
      <c r="C266">
        <f t="shared" si="14"/>
        <v>0.8841232170090616</v>
      </c>
    </row>
    <row r="267" spans="1:3" ht="12.75">
      <c r="A267">
        <f t="shared" si="12"/>
        <v>26.400000000000105</v>
      </c>
      <c r="B267">
        <f t="shared" si="13"/>
        <v>1.4620670090647667</v>
      </c>
      <c r="C267">
        <f t="shared" si="14"/>
        <v>0.9214663876374702</v>
      </c>
    </row>
    <row r="268" spans="1:3" ht="12.75">
      <c r="A268">
        <f t="shared" si="12"/>
        <v>26.500000000000107</v>
      </c>
      <c r="B268">
        <f t="shared" si="13"/>
        <v>1.4521727500486044</v>
      </c>
      <c r="C268">
        <f t="shared" si="14"/>
        <v>0.9597988078886781</v>
      </c>
    </row>
    <row r="269" spans="1:3" ht="12.75">
      <c r="A269">
        <f t="shared" si="12"/>
        <v>26.600000000000108</v>
      </c>
      <c r="B269">
        <f t="shared" si="13"/>
        <v>1.4369226006591203</v>
      </c>
      <c r="C269">
        <f t="shared" si="14"/>
        <v>0.998592225776195</v>
      </c>
    </row>
    <row r="270" spans="1:3" ht="12.75">
      <c r="A270">
        <f t="shared" si="12"/>
        <v>26.70000000000011</v>
      </c>
      <c r="B270">
        <f t="shared" si="13"/>
        <v>1.4164774213161517</v>
      </c>
      <c r="C270">
        <f t="shared" si="14"/>
        <v>1.037237044837703</v>
      </c>
    </row>
    <row r="271" spans="1:3" ht="12.75">
      <c r="A271">
        <f t="shared" si="12"/>
        <v>26.80000000000011</v>
      </c>
      <c r="B271">
        <f t="shared" si="13"/>
        <v>1.3911387951402527</v>
      </c>
      <c r="C271">
        <f t="shared" si="14"/>
        <v>1.075056322374544</v>
      </c>
    </row>
    <row r="272" spans="1:3" ht="12.75">
      <c r="A272">
        <f t="shared" si="12"/>
        <v>26.900000000000112</v>
      </c>
      <c r="B272">
        <f t="shared" si="13"/>
        <v>1.361344747479232</v>
      </c>
      <c r="C272">
        <f t="shared" si="14"/>
        <v>1.1113272153573055</v>
      </c>
    </row>
    <row r="273" spans="1:3" ht="12.75">
      <c r="A273">
        <f t="shared" si="12"/>
        <v>27.000000000000114</v>
      </c>
      <c r="B273">
        <f t="shared" si="13"/>
        <v>1.3276566802765233</v>
      </c>
      <c r="C273">
        <f t="shared" si="14"/>
        <v>1.1453091996593447</v>
      </c>
    </row>
    <row r="274" spans="1:3" ht="12.75">
      <c r="A274">
        <f t="shared" si="12"/>
        <v>27.100000000000115</v>
      </c>
      <c r="B274">
        <f t="shared" si="13"/>
        <v>1.290737884706358</v>
      </c>
      <c r="C274">
        <f t="shared" si="14"/>
        <v>1.1762773548702774</v>
      </c>
    </row>
    <row r="275" spans="1:3" ht="12.75">
      <c r="A275">
        <f t="shared" si="12"/>
        <v>27.200000000000117</v>
      </c>
      <c r="B275">
        <f t="shared" si="13"/>
        <v>1.251325055821506</v>
      </c>
      <c r="C275">
        <f t="shared" si="14"/>
        <v>1.2035580517906719</v>
      </c>
    </row>
    <row r="276" spans="1:3" ht="12.75">
      <c r="A276">
        <f t="shared" si="12"/>
        <v>27.300000000000118</v>
      </c>
      <c r="B276">
        <f t="shared" si="13"/>
        <v>1.2101951828162512</v>
      </c>
      <c r="C276">
        <f t="shared" si="14"/>
        <v>1.2265637213255924</v>
      </c>
    </row>
    <row r="277" spans="1:3" ht="12.75">
      <c r="A277">
        <f t="shared" si="12"/>
        <v>27.40000000000012</v>
      </c>
      <c r="B277">
        <f t="shared" si="13"/>
        <v>1.168130826596219</v>
      </c>
      <c r="C277">
        <f t="shared" si="14"/>
        <v>1.2448232070772134</v>
      </c>
    </row>
    <row r="278" spans="1:3" ht="12.75">
      <c r="A278">
        <f t="shared" si="12"/>
        <v>27.50000000000012</v>
      </c>
      <c r="B278">
        <f t="shared" si="13"/>
        <v>1.1258869767904711</v>
      </c>
      <c r="C278">
        <f t="shared" si="14"/>
        <v>1.258004598470028</v>
      </c>
    </row>
    <row r="279" spans="1:3" ht="12.75">
      <c r="A279">
        <f t="shared" si="12"/>
        <v>27.600000000000122</v>
      </c>
      <c r="B279">
        <f t="shared" si="13"/>
        <v>1.0841623602084614</v>
      </c>
      <c r="C279">
        <f t="shared" si="14"/>
        <v>1.2659283601901596</v>
      </c>
    </row>
    <row r="280" spans="1:3" ht="12.75">
      <c r="A280">
        <f t="shared" si="12"/>
        <v>27.700000000000124</v>
      </c>
      <c r="B280">
        <f t="shared" si="13"/>
        <v>1.0435773281125207</v>
      </c>
      <c r="C280">
        <f t="shared" si="14"/>
        <v>1.268569838989334</v>
      </c>
    </row>
    <row r="281" spans="1:3" ht="12.75">
      <c r="A281">
        <f t="shared" si="12"/>
        <v>27.800000000000125</v>
      </c>
      <c r="B281">
        <f t="shared" si="13"/>
        <v>1.0046594522166061</v>
      </c>
      <c r="C281">
        <f t="shared" si="14"/>
        <v>1.2660515802180956</v>
      </c>
    </row>
    <row r="282" spans="1:3" ht="12.75">
      <c r="A282">
        <f t="shared" si="12"/>
        <v>27.900000000000126</v>
      </c>
      <c r="B282">
        <f t="shared" si="13"/>
        <v>0.967836922582997</v>
      </c>
      <c r="C282">
        <f t="shared" si="14"/>
        <v>1.2586270578834104</v>
      </c>
    </row>
    <row r="283" spans="1:3" ht="12.75">
      <c r="A283">
        <f t="shared" si="12"/>
        <v>28.000000000000128</v>
      </c>
      <c r="B283">
        <f t="shared" si="13"/>
        <v>0.9334389579159903</v>
      </c>
      <c r="C283">
        <f t="shared" si="14"/>
        <v>1.2466582155790453</v>
      </c>
    </row>
    <row r="284" spans="1:3" ht="12.75">
      <c r="A284">
        <f t="shared" si="12"/>
        <v>28.10000000000013</v>
      </c>
      <c r="B284">
        <f t="shared" si="13"/>
        <v>0.9017018362632853</v>
      </c>
      <c r="C284">
        <f t="shared" si="14"/>
        <v>1.2305895450515383</v>
      </c>
    </row>
    <row r="285" spans="1:3" ht="12.75">
      <c r="A285">
        <f t="shared" si="12"/>
        <v>28.20000000000013</v>
      </c>
      <c r="B285">
        <f t="shared" si="13"/>
        <v>0.8727788726284706</v>
      </c>
      <c r="C285">
        <f t="shared" si="14"/>
        <v>1.210921322650371</v>
      </c>
    </row>
    <row r="286" spans="1:3" ht="12.75">
      <c r="A286">
        <f t="shared" si="12"/>
        <v>28.300000000000132</v>
      </c>
      <c r="B286">
        <f t="shared" si="13"/>
        <v>0.8467526756037947</v>
      </c>
      <c r="C286">
        <f t="shared" si="14"/>
        <v>1.188184192819544</v>
      </c>
    </row>
    <row r="287" spans="1:3" ht="12.75">
      <c r="A287">
        <f t="shared" si="12"/>
        <v>28.400000000000134</v>
      </c>
      <c r="B287">
        <f t="shared" si="13"/>
        <v>0.823648227789744</v>
      </c>
      <c r="C287">
        <f t="shared" si="14"/>
        <v>1.1629166795952668</v>
      </c>
    </row>
    <row r="288" spans="1:3" ht="12.75">
      <c r="A288">
        <f t="shared" si="12"/>
        <v>28.500000000000135</v>
      </c>
      <c r="B288">
        <f t="shared" si="13"/>
        <v>0.8034456603157291</v>
      </c>
      <c r="C288">
        <f t="shared" si="14"/>
        <v>1.135646561838913</v>
      </c>
    </row>
    <row r="289" spans="1:3" ht="12.75">
      <c r="A289">
        <f t="shared" si="12"/>
        <v>28.600000000000136</v>
      </c>
      <c r="B289">
        <f t="shared" si="13"/>
        <v>0.7860919468803049</v>
      </c>
      <c r="C289">
        <f t="shared" si="14"/>
        <v>1.1068764702641343</v>
      </c>
    </row>
    <row r="290" spans="1:3" ht="12.75">
      <c r="A290">
        <f t="shared" si="12"/>
        <v>28.700000000000138</v>
      </c>
      <c r="B290">
        <f t="shared" si="13"/>
        <v>0.7715110681322415</v>
      </c>
      <c r="C290">
        <f t="shared" si="14"/>
        <v>1.0770736135821921</v>
      </c>
    </row>
    <row r="291" spans="1:3" ht="12.75">
      <c r="A291">
        <f t="shared" si="12"/>
        <v>28.80000000000014</v>
      </c>
      <c r="B291">
        <f t="shared" si="13"/>
        <v>0.7596124602557751</v>
      </c>
      <c r="C291">
        <f t="shared" si="14"/>
        <v>1.046663235785783</v>
      </c>
    </row>
    <row r="292" spans="1:3" ht="12.75">
      <c r="A292">
        <f t="shared" si="12"/>
        <v>28.90000000000014</v>
      </c>
      <c r="B292">
        <f t="shared" si="13"/>
        <v>0.7502977518241434</v>
      </c>
      <c r="C292">
        <f t="shared" si="14"/>
        <v>1.0160252361209279</v>
      </c>
    </row>
    <row r="293" spans="1:3" ht="12.75">
      <c r="A293">
        <f t="shared" si="12"/>
        <v>29.000000000000142</v>
      </c>
      <c r="B293">
        <f t="shared" si="13"/>
        <v>0.7434659147968214</v>
      </c>
      <c r="C293">
        <f t="shared" si="14"/>
        <v>0.9854933211524748</v>
      </c>
    </row>
    <row r="294" spans="1:3" ht="12.75">
      <c r="A294">
        <f t="shared" si="12"/>
        <v>29.100000000000144</v>
      </c>
      <c r="B294">
        <f t="shared" si="13"/>
        <v>0.7390170212581786</v>
      </c>
      <c r="C294">
        <f t="shared" si="14"/>
        <v>0.9553560729607249</v>
      </c>
    </row>
    <row r="295" spans="1:3" ht="12.75">
      <c r="A295">
        <f t="shared" si="12"/>
        <v>29.200000000000145</v>
      </c>
      <c r="B295">
        <f t="shared" si="13"/>
        <v>0.7368548218788687</v>
      </c>
      <c r="C295">
        <f t="shared" si="14"/>
        <v>0.9258593794619723</v>
      </c>
    </row>
    <row r="296" spans="1:3" ht="12.75">
      <c r="A296">
        <f t="shared" si="12"/>
        <v>29.300000000000146</v>
      </c>
      <c r="B296">
        <f t="shared" si="13"/>
        <v>0.736888358967661</v>
      </c>
      <c r="C296">
        <f t="shared" si="14"/>
        <v>0.8972097583769196</v>
      </c>
    </row>
    <row r="297" spans="1:3" ht="12.75">
      <c r="A297">
        <f t="shared" si="12"/>
        <v>29.400000000000148</v>
      </c>
      <c r="B297">
        <f t="shared" si="13"/>
        <v>0.7390328076785926</v>
      </c>
      <c r="C297">
        <f t="shared" si="14"/>
        <v>0.8695781984366078</v>
      </c>
    </row>
    <row r="298" spans="1:3" ht="12.75">
      <c r="A298">
        <f t="shared" si="12"/>
        <v>29.50000000000015</v>
      </c>
      <c r="B298">
        <f t="shared" si="13"/>
        <v>0.743209711789529</v>
      </c>
      <c r="C298">
        <f t="shared" si="14"/>
        <v>0.8431042291256355</v>
      </c>
    </row>
    <row r="299" spans="1:3" ht="12.75">
      <c r="A299">
        <f t="shared" si="12"/>
        <v>29.60000000000015</v>
      </c>
      <c r="B299">
        <f t="shared" si="13"/>
        <v>0.7493467510977995</v>
      </c>
      <c r="C299">
        <f t="shared" si="14"/>
        <v>0.817900007620924</v>
      </c>
    </row>
    <row r="300" spans="1:3" ht="12.75">
      <c r="A300">
        <f t="shared" si="12"/>
        <v>29.700000000000152</v>
      </c>
      <c r="B300">
        <f t="shared" si="13"/>
        <v>0.7573771493304107</v>
      </c>
      <c r="C300">
        <f t="shared" si="14"/>
        <v>0.7940542760898605</v>
      </c>
    </row>
    <row r="301" spans="1:3" ht="12.75">
      <c r="A301">
        <f t="shared" si="12"/>
        <v>29.800000000000153</v>
      </c>
      <c r="B301">
        <f t="shared" si="13"/>
        <v>0.767238806396317</v>
      </c>
      <c r="C301">
        <f t="shared" si="14"/>
        <v>0.7716360939178476</v>
      </c>
    </row>
    <row r="302" spans="1:3" ht="12.75">
      <c r="A302">
        <f t="shared" si="12"/>
        <v>29.900000000000155</v>
      </c>
      <c r="B302">
        <f t="shared" si="13"/>
        <v>0.7788732176085597</v>
      </c>
      <c r="C302">
        <f t="shared" si="14"/>
        <v>0.7506982887858634</v>
      </c>
    </row>
    <row r="303" spans="1:3" ht="12.75">
      <c r="A303">
        <f t="shared" si="12"/>
        <v>30.000000000000156</v>
      </c>
      <c r="B303">
        <f t="shared" si="13"/>
        <v>0.792224225314348</v>
      </c>
      <c r="C303">
        <f t="shared" si="14"/>
        <v>0.7312805994673355</v>
      </c>
    </row>
    <row r="304" spans="1:3" ht="12.75">
      <c r="A304">
        <f t="shared" si="12"/>
        <v>30.100000000000158</v>
      </c>
      <c r="B304">
        <f t="shared" si="13"/>
        <v>0.8072366349739915</v>
      </c>
      <c r="C304">
        <f t="shared" si="14"/>
        <v>0.7134125035848576</v>
      </c>
    </row>
    <row r="305" spans="1:3" ht="12.75">
      <c r="A305">
        <f t="shared" si="12"/>
        <v>30.20000000000016</v>
      </c>
      <c r="B305">
        <f t="shared" si="13"/>
        <v>0.8238547177487282</v>
      </c>
      <c r="C305">
        <f t="shared" si="14"/>
        <v>0.6971157370992369</v>
      </c>
    </row>
    <row r="306" spans="1:3" ht="12.75">
      <c r="A306">
        <f t="shared" si="12"/>
        <v>30.30000000000016</v>
      </c>
      <c r="B306">
        <f t="shared" si="13"/>
        <v>0.8420206146814239</v>
      </c>
      <c r="C306">
        <f t="shared" si="14"/>
        <v>0.6824065205173651</v>
      </c>
    </row>
    <row r="307" spans="1:3" ht="12.75">
      <c r="A307">
        <f t="shared" si="12"/>
        <v>30.400000000000162</v>
      </c>
      <c r="B307">
        <f t="shared" si="13"/>
        <v>0.8616726532072171</v>
      </c>
      <c r="C307">
        <f t="shared" si="14"/>
        <v>0.6692975109562698</v>
      </c>
    </row>
    <row r="308" spans="1:3" ht="12.75">
      <c r="A308">
        <f t="shared" si="12"/>
        <v>30.500000000000163</v>
      </c>
      <c r="B308">
        <f t="shared" si="13"/>
        <v>0.8827435847100196</v>
      </c>
      <c r="C308">
        <f t="shared" si="14"/>
        <v>0.657799500274849</v>
      </c>
    </row>
    <row r="309" spans="1:3" ht="12.75">
      <c r="A309">
        <f t="shared" si="12"/>
        <v>30.600000000000165</v>
      </c>
      <c r="B309">
        <f t="shared" si="13"/>
        <v>0.9051587519282466</v>
      </c>
      <c r="C309">
        <f t="shared" si="14"/>
        <v>0.6479228782238629</v>
      </c>
    </row>
    <row r="310" spans="1:3" ht="12.75">
      <c r="A310">
        <f aca="true" t="shared" si="15" ref="A310:A373">A309+0.1</f>
        <v>30.700000000000166</v>
      </c>
      <c r="B310">
        <f t="shared" si="13"/>
        <v>0.9288341970792613</v>
      </c>
      <c r="C310">
        <f t="shared" si="14"/>
        <v>0.639678876500734</v>
      </c>
    </row>
    <row r="311" spans="1:3" ht="12.75">
      <c r="A311">
        <f t="shared" si="15"/>
        <v>30.800000000000168</v>
      </c>
      <c r="B311">
        <f t="shared" si="13"/>
        <v>0.9536747255662363</v>
      </c>
      <c r="C311">
        <f t="shared" si="14"/>
        <v>0.6330806050897667</v>
      </c>
    </row>
    <row r="312" spans="1:3" ht="12.75">
      <c r="A312">
        <f t="shared" si="15"/>
        <v>30.90000000000017</v>
      </c>
      <c r="B312">
        <f t="shared" si="13"/>
        <v>0.9795719460689926</v>
      </c>
      <c r="C312">
        <f t="shared" si="14"/>
        <v>0.6281438865501149</v>
      </c>
    </row>
    <row r="313" spans="1:3" ht="12.75">
      <c r="A313">
        <f t="shared" si="15"/>
        <v>31.00000000000017</v>
      </c>
      <c r="B313">
        <f t="shared" si="13"/>
        <v>1.0064023157647142</v>
      </c>
      <c r="C313">
        <f t="shared" si="14"/>
        <v>0.6248878871199757</v>
      </c>
    </row>
    <row r="314" spans="1:3" ht="12.75">
      <c r="A314">
        <f t="shared" si="15"/>
        <v>31.100000000000172</v>
      </c>
      <c r="B314">
        <f t="shared" si="13"/>
        <v>1.0340252294603336</v>
      </c>
      <c r="C314">
        <f t="shared" si="14"/>
        <v>0.623335535719718</v>
      </c>
    </row>
    <row r="315" spans="1:3" ht="12.75">
      <c r="A315">
        <f t="shared" si="15"/>
        <v>31.200000000000173</v>
      </c>
      <c r="B315">
        <f t="shared" si="13"/>
        <v>1.0622812036194258</v>
      </c>
      <c r="C315">
        <f t="shared" si="14"/>
        <v>0.6235137132326274</v>
      </c>
    </row>
    <row r="316" spans="1:3" ht="12.75">
      <c r="A316">
        <f t="shared" si="15"/>
        <v>31.300000000000175</v>
      </c>
      <c r="B316">
        <f t="shared" si="13"/>
        <v>1.0909902206491398</v>
      </c>
      <c r="C316">
        <f t="shared" si="14"/>
        <v>0.6254531849330163</v>
      </c>
    </row>
    <row r="317" spans="1:3" ht="12.75">
      <c r="A317">
        <f t="shared" si="15"/>
        <v>31.400000000000176</v>
      </c>
      <c r="B317">
        <f t="shared" si="13"/>
        <v>1.1199503152749553</v>
      </c>
      <c r="C317">
        <f t="shared" si="14"/>
        <v>0.6291882388305783</v>
      </c>
    </row>
    <row r="318" spans="1:3" ht="12.75">
      <c r="A318">
        <f t="shared" si="15"/>
        <v>31.500000000000178</v>
      </c>
      <c r="B318">
        <f t="shared" si="13"/>
        <v>1.1489365030710461</v>
      </c>
      <c r="C318">
        <f t="shared" si="14"/>
        <v>0.6347559823926668</v>
      </c>
    </row>
    <row r="319" spans="1:3" ht="12.75">
      <c r="A319">
        <f t="shared" si="15"/>
        <v>31.60000000000018</v>
      </c>
      <c r="B319">
        <f t="shared" si="13"/>
        <v>1.1777001706258938</v>
      </c>
      <c r="C319">
        <f t="shared" si="14"/>
        <v>0.6421952402388494</v>
      </c>
    </row>
    <row r="320" spans="1:3" ht="12.75">
      <c r="A320">
        <f t="shared" si="15"/>
        <v>31.70000000000018</v>
      </c>
      <c r="B320">
        <f t="shared" si="13"/>
        <v>1.2059690663691176</v>
      </c>
      <c r="C320">
        <f t="shared" si="14"/>
        <v>0.6515449869824803</v>
      </c>
    </row>
    <row r="321" spans="1:3" ht="12.75">
      <c r="A321">
        <f t="shared" si="15"/>
        <v>31.800000000000182</v>
      </c>
      <c r="B321">
        <f t="shared" si="13"/>
        <v>1.2334480491507633</v>
      </c>
      <c r="C321">
        <f t="shared" si="14"/>
        <v>0.6628422438987963</v>
      </c>
    </row>
    <row r="322" spans="1:3" ht="12.75">
      <c r="A322">
        <f t="shared" si="15"/>
        <v>31.900000000000183</v>
      </c>
      <c r="B322">
        <f t="shared" si="13"/>
        <v>1.2598207659031329</v>
      </c>
      <c r="C322">
        <f t="shared" si="14"/>
        <v>0.6761193675706012</v>
      </c>
    </row>
    <row r="323" spans="1:3" ht="12.75">
      <c r="A323">
        <f t="shared" si="15"/>
        <v>32.000000000000185</v>
      </c>
      <c r="B323">
        <f t="shared" si="13"/>
        <v>1.284752436921965</v>
      </c>
      <c r="C323">
        <f t="shared" si="14"/>
        <v>0.6914006657669944</v>
      </c>
    </row>
    <row r="324" spans="1:3" ht="12.75">
      <c r="A324">
        <f t="shared" si="15"/>
        <v>32.100000000000186</v>
      </c>
      <c r="B324">
        <f aca="true" t="shared" si="16" ref="B324:B387">B323+h*(B323-B323*C323-B323^2/10)</f>
        <v>1.3078939233490308</v>
      </c>
      <c r="C324">
        <f aca="true" t="shared" si="17" ref="C324:C387">C323+h*(B323*C323-C323-C323^2/20)</f>
        <v>0.7086982938105413</v>
      </c>
    </row>
    <row r="325" spans="1:3" ht="12.75">
      <c r="A325">
        <f t="shared" si="15"/>
        <v>32.20000000000019</v>
      </c>
      <c r="B325">
        <f t="shared" si="16"/>
        <v>1.3288872313403373</v>
      </c>
      <c r="C325">
        <f t="shared" si="17"/>
        <v>0.7280074172675006</v>
      </c>
    </row>
    <row r="326" spans="1:3" ht="12.75">
      <c r="A326">
        <f t="shared" si="15"/>
        <v>32.30000000000019</v>
      </c>
      <c r="B326">
        <f t="shared" si="16"/>
        <v>1.3473725656253932</v>
      </c>
      <c r="C326">
        <f t="shared" si="17"/>
        <v>0.749300677655552</v>
      </c>
    </row>
    <row r="327" spans="1:3" ht="12.75">
      <c r="A327">
        <f t="shared" si="15"/>
        <v>32.40000000000019</v>
      </c>
      <c r="B327">
        <f t="shared" si="16"/>
        <v>1.3629969762341723</v>
      </c>
      <c r="C327">
        <f t="shared" si="17"/>
        <v>0.7725220700100821</v>
      </c>
    </row>
    <row r="328" spans="1:3" ht="12.75">
      <c r="A328">
        <f t="shared" si="15"/>
        <v>32.50000000000019</v>
      </c>
      <c r="B328">
        <f t="shared" si="16"/>
        <v>1.375424541735564</v>
      </c>
      <c r="C328">
        <f t="shared" si="17"/>
        <v>0.7975804358156011</v>
      </c>
    </row>
    <row r="329" spans="1:3" ht="12.75">
      <c r="A329">
        <f t="shared" si="15"/>
        <v>32.60000000000019</v>
      </c>
      <c r="B329">
        <f t="shared" si="16"/>
        <v>1.384347898666143</v>
      </c>
      <c r="C329">
        <f t="shared" si="17"/>
        <v>0.8243428900189544</v>
      </c>
    </row>
    <row r="330" spans="1:3" ht="12.75">
      <c r="A330">
        <f t="shared" si="15"/>
        <v>32.700000000000195</v>
      </c>
      <c r="B330">
        <f t="shared" si="16"/>
        <v>1.3895007627295322</v>
      </c>
      <c r="C330">
        <f t="shared" si="17"/>
        <v>0.8526286297732465</v>
      </c>
    </row>
    <row r="331" spans="1:3" ht="12.75">
      <c r="A331">
        <f t="shared" si="15"/>
        <v>32.800000000000196</v>
      </c>
      <c r="B331">
        <f t="shared" si="16"/>
        <v>1.3906709021667296</v>
      </c>
      <c r="C331">
        <f t="shared" si="17"/>
        <v>0.882203702033873</v>
      </c>
    </row>
    <row r="332" spans="1:3" ht="12.75">
      <c r="A332">
        <f t="shared" si="15"/>
        <v>32.9000000000002</v>
      </c>
      <c r="B332">
        <f t="shared" si="16"/>
        <v>1.3877128349818428</v>
      </c>
      <c r="C332">
        <f t="shared" si="17"/>
        <v>0.9127774167913019</v>
      </c>
    </row>
    <row r="333" spans="1:3" ht="12.75">
      <c r="A333">
        <f t="shared" si="15"/>
        <v>33.0000000000002</v>
      </c>
      <c r="B333">
        <f t="shared" si="16"/>
        <v>1.3805593556800075</v>
      </c>
      <c r="C333">
        <f t="shared" si="17"/>
        <v>0.9440011557254367</v>
      </c>
    </row>
    <row r="334" spans="1:3" ht="12.75">
      <c r="A334">
        <f t="shared" si="15"/>
        <v>33.1000000000002</v>
      </c>
      <c r="B334">
        <f t="shared" si="16"/>
        <v>1.369230887171503</v>
      </c>
      <c r="C334">
        <f t="shared" si="17"/>
        <v>0.9754703119737874</v>
      </c>
    </row>
    <row r="335" spans="1:3" ht="12.75">
      <c r="A335">
        <f t="shared" si="15"/>
        <v>33.2000000000002</v>
      </c>
      <c r="B335">
        <f t="shared" si="16"/>
        <v>1.3538416355974756</v>
      </c>
      <c r="C335">
        <f t="shared" si="17"/>
        <v>1.0067299771960307</v>
      </c>
    </row>
    <row r="336" spans="1:3" ht="12.75">
      <c r="A336">
        <f t="shared" si="15"/>
        <v>33.3000000000002</v>
      </c>
      <c r="B336">
        <f t="shared" si="16"/>
        <v>1.3346016315212423</v>
      </c>
      <c r="C336">
        <f t="shared" si="17"/>
        <v>1.0372847491347104</v>
      </c>
    </row>
    <row r="337" spans="1:3" ht="12.75">
      <c r="A337">
        <f t="shared" si="15"/>
        <v>33.400000000000205</v>
      </c>
      <c r="B337">
        <f t="shared" si="16"/>
        <v>1.3118139876700463</v>
      </c>
      <c r="C337">
        <f t="shared" si="17"/>
        <v>1.0666126678220307</v>
      </c>
    </row>
    <row r="338" spans="1:3" ht="12.75">
      <c r="A338">
        <f t="shared" si="15"/>
        <v>33.500000000000206</v>
      </c>
      <c r="B338">
        <f t="shared" si="16"/>
        <v>1.2858670853470826</v>
      </c>
      <c r="C338">
        <f t="shared" si="17"/>
        <v>1.094182829831536</v>
      </c>
    </row>
    <row r="339" spans="1:3" ht="12.75">
      <c r="A339">
        <f t="shared" si="15"/>
        <v>33.60000000000021</v>
      </c>
      <c r="B339">
        <f t="shared" si="16"/>
        <v>1.2572218836467708</v>
      </c>
      <c r="C339">
        <f t="shared" si="17"/>
        <v>1.1194757351461215</v>
      </c>
    </row>
    <row r="340" spans="1:3" ht="12.75">
      <c r="A340">
        <f t="shared" si="15"/>
        <v>33.70000000000021</v>
      </c>
      <c r="B340">
        <f t="shared" si="16"/>
        <v>1.2263950641205186</v>
      </c>
      <c r="C340">
        <f t="shared" si="17"/>
        <v>1.1420049712673306</v>
      </c>
    </row>
    <row r="341" spans="1:3" ht="12.75">
      <c r="A341">
        <f t="shared" si="15"/>
        <v>33.80000000000021</v>
      </c>
      <c r="B341">
        <f t="shared" si="16"/>
        <v>1.193939196003244</v>
      </c>
      <c r="C341">
        <f t="shared" si="17"/>
        <v>1.161338523364936</v>
      </c>
    </row>
    <row r="342" spans="1:3" ht="12.75">
      <c r="A342">
        <f t="shared" si="15"/>
        <v>33.90000000000021</v>
      </c>
      <c r="B342">
        <f t="shared" si="16"/>
        <v>1.1604214492786469</v>
      </c>
      <c r="C342">
        <f t="shared" si="17"/>
        <v>1.1771178934865778</v>
      </c>
    </row>
    <row r="343" spans="1:3" ht="12.75">
      <c r="A343">
        <f t="shared" si="15"/>
        <v>34.00000000000021</v>
      </c>
      <c r="B343">
        <f t="shared" si="16"/>
        <v>1.1264025296138998</v>
      </c>
      <c r="C343">
        <f t="shared" si="17"/>
        <v>1.189073356655241</v>
      </c>
    </row>
    <row r="344" spans="1:3" ht="12.75">
      <c r="A344">
        <f t="shared" si="15"/>
        <v>34.100000000000215</v>
      </c>
      <c r="B344">
        <f t="shared" si="16"/>
        <v>1.0924174323047884</v>
      </c>
      <c r="C344">
        <f t="shared" si="17"/>
        <v>1.1970340674354754</v>
      </c>
    </row>
    <row r="345" spans="1:3" ht="12.75">
      <c r="A345">
        <f t="shared" si="15"/>
        <v>34.200000000000216</v>
      </c>
      <c r="B345">
        <f t="shared" si="16"/>
        <v>1.0589593288383115</v>
      </c>
      <c r="C345">
        <f t="shared" si="17"/>
        <v>1.200932296131844</v>
      </c>
    </row>
    <row r="346" spans="1:3" ht="12.75">
      <c r="A346">
        <f t="shared" si="15"/>
        <v>34.30000000000022</v>
      </c>
      <c r="B346">
        <f t="shared" si="16"/>
        <v>1.0264674672916028</v>
      </c>
      <c r="C346">
        <f t="shared" si="17"/>
        <v>1.2008017204484</v>
      </c>
    </row>
    <row r="347" spans="1:3" ht="12.75">
      <c r="A347">
        <f t="shared" si="15"/>
        <v>34.40000000000022</v>
      </c>
      <c r="B347">
        <f t="shared" si="16"/>
        <v>0.9953194693358758</v>
      </c>
      <c r="C347">
        <f t="shared" si="17"/>
        <v>1.1967703146152078</v>
      </c>
    </row>
    <row r="348" spans="1:3" ht="12.75">
      <c r="A348">
        <f t="shared" si="15"/>
        <v>34.50000000000022</v>
      </c>
      <c r="B348">
        <f t="shared" si="16"/>
        <v>0.965827928363099</v>
      </c>
      <c r="C348">
        <f t="shared" si="17"/>
        <v>1.18904886666994</v>
      </c>
    </row>
    <row r="349" spans="1:3" ht="12.75">
      <c r="A349">
        <f t="shared" si="15"/>
        <v>34.60000000000022</v>
      </c>
      <c r="B349">
        <f t="shared" si="16"/>
        <v>0.9382408249655155</v>
      </c>
      <c r="C349">
        <f t="shared" si="17"/>
        <v>1.1779164543281324</v>
      </c>
    </row>
    <row r="350" spans="1:3" ht="12.75">
      <c r="A350">
        <f t="shared" si="15"/>
        <v>34.70000000000022</v>
      </c>
      <c r="B350">
        <f t="shared" si="16"/>
        <v>0.9127450184208192</v>
      </c>
      <c r="C350">
        <f t="shared" si="17"/>
        <v>1.1637043036133625</v>
      </c>
    </row>
    <row r="351" spans="1:3" ht="12.75">
      <c r="A351">
        <f t="shared" si="15"/>
        <v>34.800000000000225</v>
      </c>
      <c r="B351">
        <f t="shared" si="16"/>
        <v>0.8894719549725845</v>
      </c>
      <c r="C351">
        <f t="shared" si="17"/>
        <v>1.1467793653245815</v>
      </c>
    </row>
    <row r="352" spans="1:3" ht="12.75">
      <c r="A352">
        <f t="shared" si="15"/>
        <v>34.900000000000226</v>
      </c>
      <c r="B352">
        <f t="shared" si="16"/>
        <v>0.8685047384832679</v>
      </c>
      <c r="C352">
        <f t="shared" si="17"/>
        <v>1.1275287226281996</v>
      </c>
    </row>
    <row r="353" spans="1:3" ht="12.75">
      <c r="A353">
        <f t="shared" si="15"/>
        <v>35.00000000000023</v>
      </c>
      <c r="B353">
        <f t="shared" si="16"/>
        <v>0.849885803686058</v>
      </c>
      <c r="C353">
        <f t="shared" si="17"/>
        <v>1.1063456491014796</v>
      </c>
    </row>
    <row r="354" spans="1:3" ht="12.75">
      <c r="A354">
        <f t="shared" si="15"/>
        <v>35.10000000000023</v>
      </c>
      <c r="B354">
        <f t="shared" si="16"/>
        <v>0.8336245791474745</v>
      </c>
      <c r="C354">
        <f t="shared" si="17"/>
        <v>1.0836178268290213</v>
      </c>
    </row>
    <row r="355" spans="1:3" ht="12.75">
      <c r="A355">
        <f t="shared" si="15"/>
        <v>35.20000000000023</v>
      </c>
      <c r="B355">
        <f t="shared" si="16"/>
        <v>0.8197046921879295</v>
      </c>
      <c r="C355">
        <f t="shared" si="17"/>
        <v>1.0597179516577153</v>
      </c>
    </row>
    <row r="356" spans="1:3" ht="12.75">
      <c r="A356">
        <f t="shared" si="15"/>
        <v>35.30000000000023</v>
      </c>
      <c r="B356">
        <f t="shared" si="16"/>
        <v>0.8080904258458124</v>
      </c>
      <c r="C356">
        <f t="shared" si="17"/>
        <v>1.0349967235435766</v>
      </c>
    </row>
    <row r="357" spans="1:3" ht="12.75">
      <c r="A357">
        <f t="shared" si="15"/>
        <v>35.40000000000023</v>
      </c>
      <c r="B357">
        <f t="shared" si="16"/>
        <v>0.798732272759222</v>
      </c>
      <c r="C357">
        <f t="shared" si="17"/>
        <v>1.0097780544082242</v>
      </c>
    </row>
    <row r="358" spans="1:3" ht="12.75">
      <c r="A358">
        <f t="shared" si="15"/>
        <v>35.500000000000234</v>
      </c>
      <c r="B358">
        <f t="shared" si="16"/>
        <v>0.7915715355616865</v>
      </c>
      <c r="C358">
        <f t="shared" si="17"/>
        <v>0.9843562224095661</v>
      </c>
    </row>
    <row r="359" spans="1:3" ht="12.75">
      <c r="A359">
        <f t="shared" si="15"/>
        <v>35.600000000000236</v>
      </c>
      <c r="B359">
        <f t="shared" si="16"/>
        <v>0.7865439975074962</v>
      </c>
      <c r="C359">
        <f t="shared" si="17"/>
        <v>0.9589946509568714</v>
      </c>
    </row>
    <row r="360" spans="1:3" ht="12.75">
      <c r="A360">
        <f t="shared" si="15"/>
        <v>35.70000000000024</v>
      </c>
      <c r="B360">
        <f t="shared" si="16"/>
        <v>0.7835827340229027</v>
      </c>
      <c r="C360">
        <f t="shared" si="17"/>
        <v>0.9339259807935572</v>
      </c>
    </row>
    <row r="361" spans="1:3" ht="12.75">
      <c r="A361">
        <f t="shared" si="15"/>
        <v>35.80000000000024</v>
      </c>
      <c r="B361">
        <f t="shared" si="16"/>
        <v>0.7826201610740813</v>
      </c>
      <c r="C361">
        <f t="shared" si="17"/>
        <v>0.9093531213667191</v>
      </c>
    </row>
    <row r="362" spans="1:3" ht="12.75">
      <c r="A362">
        <f t="shared" si="15"/>
        <v>35.90000000000024</v>
      </c>
      <c r="B362">
        <f t="shared" si="16"/>
        <v>0.7835894253845692</v>
      </c>
      <c r="C362">
        <f t="shared" si="17"/>
        <v>0.8854510023650742</v>
      </c>
    </row>
    <row r="363" spans="1:3" ht="12.75">
      <c r="A363">
        <f t="shared" si="15"/>
        <v>36.00000000000024</v>
      </c>
      <c r="B363">
        <f t="shared" si="16"/>
        <v>0.786425239832337</v>
      </c>
      <c r="C363">
        <f t="shared" si="17"/>
        <v>0.8623687889555641</v>
      </c>
    </row>
    <row r="364" spans="1:3" ht="12.75">
      <c r="A364">
        <f t="shared" si="15"/>
        <v>36.10000000000024</v>
      </c>
      <c r="B364">
        <f t="shared" si="16"/>
        <v>0.7910642590692871</v>
      </c>
      <c r="C364">
        <f t="shared" si="17"/>
        <v>0.8402323685870144</v>
      </c>
    </row>
    <row r="365" spans="1:3" ht="12.75">
      <c r="A365">
        <f t="shared" si="15"/>
        <v>36.200000000000244</v>
      </c>
      <c r="B365">
        <f t="shared" si="16"/>
        <v>0.7974450787462156</v>
      </c>
      <c r="C365">
        <f t="shared" si="17"/>
        <v>0.8191469591724382</v>
      </c>
    </row>
    <row r="366" spans="1:3" ht="12.75">
      <c r="A366">
        <f t="shared" si="15"/>
        <v>36.300000000000246</v>
      </c>
      <c r="B366">
        <f t="shared" si="16"/>
        <v>0.8055079289484728</v>
      </c>
      <c r="C366">
        <f t="shared" si="17"/>
        <v>0.7991997256877859</v>
      </c>
    </row>
    <row r="367" spans="1:3" ht="12.75">
      <c r="A367">
        <f t="shared" si="15"/>
        <v>36.40000000000025</v>
      </c>
      <c r="B367">
        <f t="shared" si="16"/>
        <v>0.8151941200218359</v>
      </c>
      <c r="C367">
        <f t="shared" si="17"/>
        <v>0.7804623236968057</v>
      </c>
    </row>
    <row r="368" spans="1:3" ht="12.75">
      <c r="A368">
        <f t="shared" si="15"/>
        <v>36.50000000000025</v>
      </c>
      <c r="B368">
        <f t="shared" si="16"/>
        <v>0.8264452877732162</v>
      </c>
      <c r="C368">
        <f t="shared" si="17"/>
        <v>0.7629933138511955</v>
      </c>
    </row>
    <row r="369" spans="1:3" ht="12.75">
      <c r="A369">
        <f t="shared" si="15"/>
        <v>36.60000000000025</v>
      </c>
      <c r="B369">
        <f t="shared" si="16"/>
        <v>0.8392024755302332</v>
      </c>
      <c r="C369">
        <f t="shared" si="17"/>
        <v>0.746840411364647</v>
      </c>
    </row>
    <row r="370" spans="1:3" ht="12.75">
      <c r="A370">
        <f t="shared" si="15"/>
        <v>36.70000000000025</v>
      </c>
      <c r="B370">
        <f t="shared" si="16"/>
        <v>0.8534050829295728</v>
      </c>
      <c r="C370">
        <f t="shared" si="17"/>
        <v>0.7320425494322687</v>
      </c>
    </row>
    <row r="371" spans="1:3" ht="12.75">
      <c r="A371">
        <f t="shared" si="15"/>
        <v>36.80000000000025</v>
      </c>
      <c r="B371">
        <f t="shared" si="16"/>
        <v>0.8689897056062077</v>
      </c>
      <c r="C371">
        <f t="shared" si="17"/>
        <v>0.7186317462787675</v>
      </c>
    </row>
    <row r="372" spans="1:3" ht="12.75">
      <c r="A372">
        <f t="shared" si="15"/>
        <v>36.900000000000254</v>
      </c>
      <c r="B372">
        <f t="shared" si="16"/>
        <v>0.8858888861185267</v>
      </c>
      <c r="C372">
        <f t="shared" si="17"/>
        <v>0.7066347726808985</v>
      </c>
    </row>
    <row r="373" spans="1:3" ht="12.75">
      <c r="A373">
        <f t="shared" si="15"/>
        <v>37.000000000000256</v>
      </c>
      <c r="B373">
        <f t="shared" si="16"/>
        <v>0.9040297943786062</v>
      </c>
      <c r="C373">
        <f t="shared" si="17"/>
        <v>0.6960746210692896</v>
      </c>
    </row>
    <row r="374" spans="1:3" ht="12.75">
      <c r="A374">
        <f aca="true" t="shared" si="18" ref="A374:A437">A373+0.1</f>
        <v>37.10000000000026</v>
      </c>
      <c r="B374">
        <f t="shared" si="16"/>
        <v>0.923332855469481</v>
      </c>
      <c r="C374">
        <f t="shared" si="17"/>
        <v>0.6869717792276205</v>
      </c>
    </row>
    <row r="375" spans="1:3" ht="12.75">
      <c r="A375">
        <f t="shared" si="18"/>
        <v>37.20000000000026</v>
      </c>
      <c r="B375">
        <f t="shared" si="16"/>
        <v>0.9437103439424159</v>
      </c>
      <c r="C375">
        <f t="shared" si="17"/>
        <v>0.6793453116317015</v>
      </c>
    </row>
    <row r="376" spans="1:3" ht="12.75">
      <c r="A376">
        <f t="shared" si="18"/>
        <v>37.30000000000026</v>
      </c>
      <c r="B376">
        <f t="shared" si="16"/>
        <v>0.9650649664344563</v>
      </c>
      <c r="C376">
        <f t="shared" si="17"/>
        <v>0.6732137499759135</v>
      </c>
    </row>
    <row r="377" spans="1:3" ht="12.75">
      <c r="A377">
        <f t="shared" si="18"/>
        <v>37.40000000000026</v>
      </c>
      <c r="B377">
        <f t="shared" si="16"/>
        <v>0.9872884586811386</v>
      </c>
      <c r="C377">
        <f t="shared" si="17"/>
        <v>0.668595791714911</v>
      </c>
    </row>
    <row r="378" spans="1:3" ht="12.75">
      <c r="A378">
        <f t="shared" si="18"/>
        <v>37.50000000000026</v>
      </c>
      <c r="B378">
        <f t="shared" si="16"/>
        <v>1.0102602286745117</v>
      </c>
      <c r="C378">
        <f t="shared" si="17"/>
        <v>0.6655108017482164</v>
      </c>
    </row>
    <row r="379" spans="1:3" ht="12.75">
      <c r="A379">
        <f t="shared" si="18"/>
        <v>37.600000000000264</v>
      </c>
      <c r="B379">
        <f t="shared" si="16"/>
        <v>1.033846084769597</v>
      </c>
      <c r="C379">
        <f t="shared" si="17"/>
        <v>0.6639791079131281</v>
      </c>
    </row>
    <row r="380" spans="1:3" ht="12.75">
      <c r="A380">
        <f t="shared" si="18"/>
        <v>37.700000000000266</v>
      </c>
      <c r="B380">
        <f t="shared" si="16"/>
        <v>1.0578970958681426</v>
      </c>
      <c r="C380">
        <f t="shared" si="17"/>
        <v>0.6640220759515695</v>
      </c>
    </row>
    <row r="381" spans="1:3" ht="12.75">
      <c r="A381">
        <f t="shared" si="18"/>
        <v>37.80000000000027</v>
      </c>
      <c r="B381">
        <f t="shared" si="16"/>
        <v>1.0822486402263443</v>
      </c>
      <c r="C381">
        <f t="shared" si="17"/>
        <v>0.6656619443438074</v>
      </c>
    </row>
    <row r="382" spans="1:3" ht="12.75">
      <c r="A382">
        <f t="shared" si="18"/>
        <v>37.90000000000027</v>
      </c>
      <c r="B382">
        <f t="shared" si="16"/>
        <v>1.10671970964461</v>
      </c>
      <c r="C382">
        <f t="shared" si="17"/>
        <v>0.6689213942003398</v>
      </c>
    </row>
    <row r="383" spans="1:3" ht="12.75">
      <c r="A383">
        <f t="shared" si="18"/>
        <v>38.00000000000027</v>
      </c>
      <c r="B383">
        <f t="shared" si="16"/>
        <v>1.1311125463354657</v>
      </c>
      <c r="C383">
        <f t="shared" si="17"/>
        <v>0.673822824738658</v>
      </c>
    </row>
    <row r="384" spans="1:3" ht="12.75">
      <c r="A384">
        <f t="shared" si="18"/>
        <v>38.10000000000027</v>
      </c>
      <c r="B384">
        <f t="shared" si="16"/>
        <v>1.1552126999373273</v>
      </c>
      <c r="C384">
        <f t="shared" si="17"/>
        <v>0.6803873013760082</v>
      </c>
    </row>
    <row r="385" spans="1:3" ht="12.75">
      <c r="A385">
        <f t="shared" si="18"/>
        <v>38.20000000000027</v>
      </c>
      <c r="B385">
        <f t="shared" si="16"/>
        <v>1.17878960096753</v>
      </c>
      <c r="C385">
        <f t="shared" si="17"/>
        <v>0.6886331419816039</v>
      </c>
    </row>
    <row r="386" spans="1:3" ht="12.75">
      <c r="A386">
        <f t="shared" si="18"/>
        <v>38.300000000000274</v>
      </c>
      <c r="B386">
        <f t="shared" si="16"/>
        <v>1.20159775316584</v>
      </c>
      <c r="C386">
        <f t="shared" si="17"/>
        <v>0.6985741084272173</v>
      </c>
    </row>
    <row r="387" spans="1:3" ht="12.75">
      <c r="A387">
        <f t="shared" si="18"/>
        <v>38.400000000000276</v>
      </c>
      <c r="B387">
        <f t="shared" si="16"/>
        <v>1.2233786489676945</v>
      </c>
      <c r="C387">
        <f t="shared" si="17"/>
        <v>0.7102171765702686</v>
      </c>
    </row>
    <row r="388" spans="1:3" ht="12.75">
      <c r="A388">
        <f t="shared" si="18"/>
        <v>38.50000000000028</v>
      </c>
      <c r="B388">
        <f aca="true" t="shared" si="19" ref="B388:B451">B387+h*(B387-B387*C387-B387^2/10)</f>
        <v>1.2438635076823452</v>
      </c>
      <c r="C388">
        <f aca="true" t="shared" si="20" ref="C388:C451">C387+h*(B387*C387-C387-C387^2/20)</f>
        <v>0.7235598697183832</v>
      </c>
    </row>
    <row r="389" spans="1:3" ht="12.75">
      <c r="A389">
        <f t="shared" si="18"/>
        <v>38.60000000000028</v>
      </c>
      <c r="B389">
        <f t="shared" si="19"/>
        <v>1.2627769224365326</v>
      </c>
      <c r="C389">
        <f t="shared" si="20"/>
        <v>0.7385871600778193</v>
      </c>
    </row>
    <row r="390" spans="1:3" ht="12.75">
      <c r="A390">
        <f t="shared" si="18"/>
        <v>38.70000000000028</v>
      </c>
      <c r="B390">
        <f t="shared" si="19"/>
        <v>1.2798414770263824</v>
      </c>
      <c r="C390">
        <f t="shared" si="20"/>
        <v>0.7552679712002991</v>
      </c>
    </row>
    <row r="391" spans="1:3" ht="12.75">
      <c r="A391">
        <f t="shared" si="18"/>
        <v>38.80000000000028</v>
      </c>
      <c r="B391">
        <f t="shared" si="19"/>
        <v>1.294783355084679</v>
      </c>
      <c r="C391">
        <f t="shared" si="20"/>
        <v>0.7735513531198351</v>
      </c>
    </row>
    <row r="392" spans="1:3" ht="12.75">
      <c r="A392">
        <f t="shared" si="18"/>
        <v>38.90000000000028</v>
      </c>
      <c r="B392">
        <f t="shared" si="19"/>
        <v>1.3073389095948242</v>
      </c>
      <c r="C392">
        <f t="shared" si="20"/>
        <v>0.7933624509605633</v>
      </c>
    </row>
    <row r="393" spans="1:3" ht="12.75">
      <c r="A393">
        <f t="shared" si="18"/>
        <v>39.000000000000284</v>
      </c>
      <c r="B393">
        <f t="shared" si="19"/>
        <v>1.317262090153675</v>
      </c>
      <c r="C393">
        <f t="shared" si="20"/>
        <v>0.8145984461267622</v>
      </c>
    </row>
    <row r="394" spans="1:3" ht="12.75">
      <c r="A394">
        <f t="shared" si="18"/>
        <v>39.100000000000286</v>
      </c>
      <c r="B394">
        <f t="shared" si="19"/>
        <v>1.3243325398493946</v>
      </c>
      <c r="C394">
        <f t="shared" si="20"/>
        <v>0.8371247135500128</v>
      </c>
    </row>
    <row r="395" spans="1:3" ht="12.75">
      <c r="A395">
        <f t="shared" si="18"/>
        <v>39.20000000000029</v>
      </c>
      <c r="B395">
        <f t="shared" si="19"/>
        <v>1.328364077266656</v>
      </c>
      <c r="C395">
        <f t="shared" si="20"/>
        <v>0.8607715030714691</v>
      </c>
    </row>
    <row r="396" spans="1:3" ht="12.75">
      <c r="A396">
        <f t="shared" si="18"/>
        <v>39.30000000000029</v>
      </c>
      <c r="B396">
        <f t="shared" si="19"/>
        <v>1.3292131794341002</v>
      </c>
      <c r="C396">
        <f t="shared" si="20"/>
        <v>0.885331509203319</v>
      </c>
    </row>
    <row r="397" spans="1:3" ht="12.75">
      <c r="A397">
        <f t="shared" si="18"/>
        <v>39.40000000000029</v>
      </c>
      <c r="B397">
        <f t="shared" si="19"/>
        <v>1.3267869895935638</v>
      </c>
      <c r="C397">
        <f t="shared" si="20"/>
        <v>0.9105587298971795</v>
      </c>
    </row>
    <row r="398" spans="1:3" ht="12.75">
      <c r="A398">
        <f t="shared" si="18"/>
        <v>39.50000000000029</v>
      </c>
      <c r="B398">
        <f t="shared" si="19"/>
        <v>1.3210503037865309</v>
      </c>
      <c r="C398">
        <f t="shared" si="20"/>
        <v>0.9361690185133434</v>
      </c>
    </row>
    <row r="399" spans="1:3" ht="12.75">
      <c r="A399">
        <f t="shared" si="18"/>
        <v>39.60000000000029</v>
      </c>
      <c r="B399">
        <f t="shared" si="19"/>
        <v>1.31203095848358</v>
      </c>
      <c r="C399">
        <f t="shared" si="20"/>
        <v>0.961842691136147</v>
      </c>
    </row>
    <row r="400" spans="1:3" ht="12.75">
      <c r="A400">
        <f t="shared" si="18"/>
        <v>39.700000000000294</v>
      </c>
      <c r="B400">
        <f t="shared" si="19"/>
        <v>1.2998230631755663</v>
      </c>
      <c r="C400">
        <f t="shared" si="20"/>
        <v>0.9872294540062506</v>
      </c>
    </row>
    <row r="401" spans="1:3" ht="12.75">
      <c r="A401">
        <f t="shared" si="18"/>
        <v>39.800000000000296</v>
      </c>
      <c r="B401">
        <f t="shared" si="19"/>
        <v>1.2845876082411372</v>
      </c>
      <c r="C401">
        <f t="shared" si="20"/>
        <v>1.0119557599276927</v>
      </c>
    </row>
    <row r="402" spans="1:3" ht="12.75">
      <c r="A402">
        <f t="shared" si="18"/>
        <v>39.9000000000003</v>
      </c>
      <c r="B402">
        <f t="shared" si="19"/>
        <v>1.2665501329036484</v>
      </c>
      <c r="C402">
        <f t="shared" si="20"/>
        <v>1.035634494563805</v>
      </c>
    </row>
    <row r="403" spans="1:3" ht="12.75">
      <c r="A403">
        <f t="shared" si="18"/>
        <v>40.0000000000003</v>
      </c>
      <c r="B403">
        <f t="shared" si="19"/>
        <v>1.2459953531294918</v>
      </c>
      <c r="C403">
        <f t="shared" si="20"/>
        <v>1.0578766517487113</v>
      </c>
    </row>
    <row r="404" spans="1:3" ht="12.75">
      <c r="A404">
        <f t="shared" si="18"/>
        <v>40.1000000000003</v>
      </c>
      <c r="B404">
        <f t="shared" si="19"/>
        <v>1.2232589050159302</v>
      </c>
      <c r="C404">
        <f t="shared" si="20"/>
        <v>1.0783044107485729</v>
      </c>
    </row>
    <row r="405" spans="1:3" ht="12.75">
      <c r="A405">
        <f t="shared" si="18"/>
        <v>40.2000000000003</v>
      </c>
      <c r="B405">
        <f t="shared" si="19"/>
        <v>1.1987166247539007</v>
      </c>
      <c r="C405">
        <f t="shared" si="20"/>
        <v>1.0965648149391312</v>
      </c>
    </row>
    <row r="406" spans="1:3" ht="12.75">
      <c r="A406">
        <f t="shared" si="18"/>
        <v>40.3000000000003</v>
      </c>
      <c r="B406">
        <f t="shared" si="19"/>
        <v>1.1727720243859048</v>
      </c>
      <c r="C406">
        <f t="shared" si="20"/>
        <v>1.1123431088571778</v>
      </c>
    </row>
    <row r="407" spans="1:3" ht="12.75">
      <c r="A407">
        <f t="shared" si="18"/>
        <v>40.400000000000304</v>
      </c>
      <c r="B407">
        <f t="shared" si="19"/>
        <v>1.1458427966540587</v>
      </c>
      <c r="C407">
        <f t="shared" si="20"/>
        <v>1.125374749970964</v>
      </c>
    </row>
    <row r="408" spans="1:3" ht="12.75">
      <c r="A408">
        <f t="shared" si="18"/>
        <v>40.500000000000306</v>
      </c>
      <c r="B408">
        <f t="shared" si="19"/>
        <v>1.1183472640939656</v>
      </c>
      <c r="C408">
        <f t="shared" si="20"/>
        <v>1.1354551884135657</v>
      </c>
    </row>
    <row r="409" spans="1:3" ht="12.75">
      <c r="A409">
        <f t="shared" si="18"/>
        <v>40.60000000000031</v>
      </c>
      <c r="B409">
        <f t="shared" si="19"/>
        <v>1.0906916641259365</v>
      </c>
      <c r="C409">
        <f t="shared" si="20"/>
        <v>1.1424466974940937</v>
      </c>
    </row>
    <row r="410" spans="1:3" ht="12.75">
      <c r="A410">
        <f t="shared" si="18"/>
        <v>40.70000000000031</v>
      </c>
      <c r="B410">
        <f t="shared" si="19"/>
        <v>1.0632590385100908</v>
      </c>
      <c r="C410">
        <f t="shared" si="20"/>
        <v>1.1462818144281097</v>
      </c>
    </row>
    <row r="411" spans="1:3" ht="12.75">
      <c r="A411">
        <f t="shared" si="18"/>
        <v>40.80000000000031</v>
      </c>
      <c r="B411">
        <f t="shared" si="19"/>
        <v>1.0364002945443225</v>
      </c>
      <c r="C411">
        <f t="shared" si="20"/>
        <v>1.1469632729818993</v>
      </c>
    </row>
    <row r="412" spans="1:3" ht="12.75">
      <c r="A412">
        <f t="shared" si="18"/>
        <v>40.90000000000031</v>
      </c>
      <c r="B412">
        <f t="shared" si="19"/>
        <v>1.010427760898443</v>
      </c>
      <c r="C412">
        <f t="shared" si="20"/>
        <v>1.1445606293308586</v>
      </c>
    </row>
    <row r="413" spans="1:3" ht="12.75">
      <c r="A413">
        <f t="shared" si="18"/>
        <v>41.00000000000031</v>
      </c>
      <c r="B413">
        <f t="shared" si="19"/>
        <v>0.9856113109976158</v>
      </c>
      <c r="C413">
        <f t="shared" si="20"/>
        <v>1.1392040546174307</v>
      </c>
    </row>
    <row r="414" spans="1:3" ht="12.75">
      <c r="A414">
        <f t="shared" si="18"/>
        <v>41.100000000000314</v>
      </c>
      <c r="B414">
        <f t="shared" si="19"/>
        <v>0.9621769053571845</v>
      </c>
      <c r="C414">
        <f t="shared" si="20"/>
        <v>1.1310759599419322</v>
      </c>
    </row>
    <row r="415" spans="1:3" ht="12.75">
      <c r="A415">
        <f t="shared" si="18"/>
        <v>41.200000000000315</v>
      </c>
      <c r="B415">
        <f t="shared" si="19"/>
        <v>0.9403072352347921</v>
      </c>
      <c r="C415">
        <f t="shared" si="20"/>
        <v>1.1204012164980297</v>
      </c>
    </row>
    <row r="416" spans="1:3" ht="12.75">
      <c r="A416">
        <f t="shared" si="18"/>
        <v>41.30000000000032</v>
      </c>
      <c r="B416">
        <f t="shared" si="19"/>
        <v>0.9201440447680264</v>
      </c>
      <c r="C416">
        <f t="shared" si="20"/>
        <v>1.1074367374424714</v>
      </c>
    </row>
    <row r="417" spans="1:3" ht="12.75">
      <c r="A417">
        <f t="shared" si="18"/>
        <v>41.40000000000032</v>
      </c>
      <c r="B417">
        <f t="shared" si="19"/>
        <v>0.9017916667221061</v>
      </c>
      <c r="C417">
        <f t="shared" si="20"/>
        <v>1.0924611149525403</v>
      </c>
    </row>
    <row r="418" spans="1:3" ht="12.75">
      <c r="A418">
        <f t="shared" si="18"/>
        <v>41.50000000000032</v>
      </c>
      <c r="B418">
        <f t="shared" si="19"/>
        <v>0.8853213183244082</v>
      </c>
      <c r="C418">
        <f t="shared" si="20"/>
        <v>1.0757648799870836</v>
      </c>
    </row>
    <row r="419" spans="1:3" ht="12.75">
      <c r="A419">
        <f t="shared" si="18"/>
        <v>41.60000000000032</v>
      </c>
      <c r="B419">
        <f t="shared" si="19"/>
        <v>0.8707757536143259</v>
      </c>
      <c r="C419">
        <f t="shared" si="20"/>
        <v>1.0576417997790335</v>
      </c>
    </row>
    <row r="420" spans="1:3" ht="12.75">
      <c r="A420">
        <f t="shared" si="18"/>
        <v>41.70000000000032</v>
      </c>
      <c r="B420">
        <f t="shared" si="19"/>
        <v>0.8581739413192725</v>
      </c>
      <c r="C420">
        <f t="shared" si="20"/>
        <v>1.038381472443591</v>
      </c>
    </row>
    <row r="421" spans="1:3" ht="12.75">
      <c r="A421">
        <f t="shared" si="18"/>
        <v>41.800000000000324</v>
      </c>
      <c r="B421">
        <f t="shared" si="19"/>
        <v>0.8475155182356227</v>
      </c>
      <c r="C421">
        <f t="shared" si="20"/>
        <v>1.018263336867644</v>
      </c>
    </row>
    <row r="422" spans="1:3" ht="12.75">
      <c r="A422">
        <f t="shared" si="18"/>
        <v>41.900000000000325</v>
      </c>
      <c r="B422">
        <f t="shared" si="19"/>
        <v>0.8387848465581114</v>
      </c>
      <c r="C422">
        <f t="shared" si="20"/>
        <v>0.997552100029407</v>
      </c>
    </row>
    <row r="423" spans="1:3" ht="12.75">
      <c r="A423">
        <f t="shared" si="18"/>
        <v>42.00000000000033</v>
      </c>
      <c r="B423">
        <f t="shared" si="19"/>
        <v>0.8319545725100785</v>
      </c>
      <c r="C423">
        <f t="shared" si="20"/>
        <v>0.9764944975807897</v>
      </c>
    </row>
    <row r="424" spans="1:3" ht="12.75">
      <c r="A424">
        <f t="shared" si="18"/>
        <v>42.10000000000033</v>
      </c>
      <c r="B424">
        <f t="shared" si="19"/>
        <v>0.8269886394245551</v>
      </c>
      <c r="C424">
        <f t="shared" si="20"/>
        <v>0.9553172465330099</v>
      </c>
    </row>
    <row r="425" spans="1:3" ht="12.75">
      <c r="A425">
        <f t="shared" si="18"/>
        <v>42.20000000000033</v>
      </c>
      <c r="B425">
        <f t="shared" si="19"/>
        <v>0.8238447502767233</v>
      </c>
      <c r="C425">
        <f t="shared" si="20"/>
        <v>0.9342260176650065</v>
      </c>
    </row>
    <row r="426" spans="1:3" ht="12.75">
      <c r="A426">
        <f t="shared" si="18"/>
        <v>42.30000000000033</v>
      </c>
      <c r="B426">
        <f t="shared" si="19"/>
        <v>0.822476303556286</v>
      </c>
      <c r="C426">
        <f t="shared" si="20"/>
        <v>0.9134052446606192</v>
      </c>
    </row>
    <row r="427" spans="1:3" ht="12.75">
      <c r="A427">
        <f t="shared" si="18"/>
        <v>42.40000000000033</v>
      </c>
      <c r="B427">
        <f t="shared" si="19"/>
        <v>0.8228338442850593</v>
      </c>
      <c r="C427">
        <f t="shared" si="20"/>
        <v>0.8930185914174288</v>
      </c>
    </row>
    <row r="428" spans="1:3" ht="12.75">
      <c r="A428">
        <f t="shared" si="18"/>
        <v>42.500000000000334</v>
      </c>
      <c r="B428">
        <f t="shared" si="19"/>
        <v>0.8248660813011528</v>
      </c>
      <c r="C428">
        <f t="shared" si="20"/>
        <v>0.8732099133120033</v>
      </c>
    </row>
    <row r="429" spans="1:3" ht="12.75">
      <c r="A429">
        <f t="shared" si="18"/>
        <v>42.600000000000335</v>
      </c>
      <c r="B429">
        <f t="shared" si="19"/>
        <v>0.8285205249757577</v>
      </c>
      <c r="C429">
        <f t="shared" si="20"/>
        <v>0.8541045681519703</v>
      </c>
    </row>
    <row r="430" spans="1:3" ht="12.75">
      <c r="A430">
        <f t="shared" si="18"/>
        <v>42.70000000000034</v>
      </c>
      <c r="B430">
        <f t="shared" si="19"/>
        <v>0.8337437983513261</v>
      </c>
      <c r="C430">
        <f t="shared" si="20"/>
        <v>0.8358109547890293</v>
      </c>
    </row>
    <row r="431" spans="1:3" ht="12.75">
      <c r="A431">
        <f t="shared" si="18"/>
        <v>42.80000000000034</v>
      </c>
      <c r="B431">
        <f t="shared" si="19"/>
        <v>0.8404816709586204</v>
      </c>
      <c r="C431">
        <f t="shared" si="20"/>
        <v>0.818422179564345</v>
      </c>
    </row>
    <row r="432" spans="1:3" ht="12.75">
      <c r="A432">
        <f t="shared" si="18"/>
        <v>42.90000000000034</v>
      </c>
      <c r="B432">
        <f t="shared" si="19"/>
        <v>0.8486788595593248</v>
      </c>
      <c r="C432">
        <f t="shared" si="20"/>
        <v>0.8020177713908799</v>
      </c>
    </row>
    <row r="433" spans="1:3" ht="12.75">
      <c r="A433">
        <f t="shared" si="18"/>
        <v>43.00000000000034</v>
      </c>
      <c r="B433">
        <f t="shared" si="19"/>
        <v>0.8582786346915957</v>
      </c>
      <c r="C433">
        <f t="shared" si="20"/>
        <v>0.7866653844806903</v>
      </c>
    </row>
    <row r="434" spans="1:3" ht="12.75">
      <c r="A434">
        <f t="shared" si="18"/>
        <v>43.10000000000034</v>
      </c>
      <c r="B434">
        <f t="shared" si="19"/>
        <v>0.869222266797952</v>
      </c>
      <c r="C434">
        <f t="shared" si="20"/>
        <v>0.7724224431120431</v>
      </c>
    </row>
    <row r="435" spans="1:3" ht="12.75">
      <c r="A435">
        <f t="shared" si="18"/>
        <v>43.200000000000344</v>
      </c>
      <c r="B435">
        <f t="shared" si="19"/>
        <v>0.8814483412940273</v>
      </c>
      <c r="C435">
        <f t="shared" si="20"/>
        <v>0.7593376953404691</v>
      </c>
    </row>
    <row r="436" spans="1:3" ht="12.75">
      <c r="A436">
        <f t="shared" si="18"/>
        <v>43.300000000000345</v>
      </c>
      <c r="B436">
        <f t="shared" si="19"/>
        <v>0.8948919684357415</v>
      </c>
      <c r="C436">
        <f t="shared" si="20"/>
        <v>0.747452652332586</v>
      </c>
    </row>
    <row r="437" spans="1:3" ht="12.75">
      <c r="A437">
        <f t="shared" si="18"/>
        <v>43.40000000000035</v>
      </c>
      <c r="B437">
        <f t="shared" si="19"/>
        <v>0.9094839113917653</v>
      </c>
      <c r="C437">
        <f t="shared" si="20"/>
        <v>0.7368028972977746</v>
      </c>
    </row>
    <row r="438" spans="1:3" ht="12.75">
      <c r="A438">
        <f aca="true" t="shared" si="21" ref="A438:A501">A437+0.1</f>
        <v>43.50000000000035</v>
      </c>
      <c r="B438">
        <f t="shared" si="19"/>
        <v>0.9251496545842207</v>
      </c>
      <c r="C438">
        <f t="shared" si="20"/>
        <v>0.7274192531165817</v>
      </c>
    </row>
    <row r="439" spans="1:3" ht="12.75">
      <c r="A439">
        <f t="shared" si="21"/>
        <v>43.60000000000035</v>
      </c>
      <c r="B439">
        <f t="shared" si="19"/>
        <v>0.941808434132998</v>
      </c>
      <c r="C439">
        <f t="shared" si="20"/>
        <v>0.7193288010317719</v>
      </c>
    </row>
    <row r="440" spans="1:3" ht="12.75">
      <c r="A440">
        <f t="shared" si="21"/>
        <v>43.70000000000035</v>
      </c>
      <c r="B440">
        <f t="shared" si="19"/>
        <v>0.9593722531076073</v>
      </c>
      <c r="C440">
        <f t="shared" si="20"/>
        <v>0.7125557444812757</v>
      </c>
    </row>
    <row r="441" spans="1:3" ht="12.75">
      <c r="A441">
        <f t="shared" si="21"/>
        <v>43.80000000000035</v>
      </c>
      <c r="B441">
        <f t="shared" si="19"/>
        <v>0.9777449062132634</v>
      </c>
      <c r="C441">
        <f t="shared" si="20"/>
        <v>0.7071221125929588</v>
      </c>
    </row>
    <row r="442" spans="1:3" ht="12.75">
      <c r="A442">
        <f t="shared" si="21"/>
        <v>43.900000000000354</v>
      </c>
      <c r="B442">
        <f t="shared" si="19"/>
        <v>0.9968210414524772</v>
      </c>
      <c r="C442">
        <f t="shared" si="20"/>
        <v>0.7030482972889259</v>
      </c>
    </row>
    <row r="443" spans="1:3" ht="12.75">
      <c r="A443">
        <f t="shared" si="21"/>
        <v>44.000000000000355</v>
      </c>
      <c r="B443">
        <f t="shared" si="19"/>
        <v>1.0164852901214072</v>
      </c>
      <c r="C443">
        <f t="shared" si="20"/>
        <v>0.7003534166079228</v>
      </c>
    </row>
    <row r="444" spans="1:3" ht="12.75">
      <c r="A444">
        <f t="shared" si="21"/>
        <v>44.10000000000036</v>
      </c>
      <c r="B444">
        <f t="shared" si="19"/>
        <v>1.0366115010963937</v>
      </c>
      <c r="C444">
        <f t="shared" si="20"/>
        <v>0.6990554949931809</v>
      </c>
    </row>
    <row r="445" spans="1:3" ht="12.75">
      <c r="A445">
        <f t="shared" si="21"/>
        <v>44.20000000000036</v>
      </c>
      <c r="B445">
        <f t="shared" si="19"/>
        <v>1.0570621205625235</v>
      </c>
      <c r="C445">
        <f t="shared" si="20"/>
        <v>0.6991714491699184</v>
      </c>
    </row>
    <row r="446" spans="1:3" ht="12.75">
      <c r="A446">
        <f t="shared" si="21"/>
        <v>44.30000000000036</v>
      </c>
      <c r="B446">
        <f t="shared" si="19"/>
        <v>1.0776877638818618</v>
      </c>
      <c r="C446">
        <f t="shared" si="20"/>
        <v>0.7007168661458874</v>
      </c>
    </row>
    <row r="447" spans="1:3" ht="12.75">
      <c r="A447">
        <f t="shared" si="21"/>
        <v>44.40000000000036</v>
      </c>
      <c r="B447">
        <f t="shared" si="19"/>
        <v>1.0983270318467344</v>
      </c>
      <c r="C447">
        <f t="shared" si="20"/>
        <v>0.7037055581578988</v>
      </c>
    </row>
    <row r="448" spans="1:3" ht="12.75">
      <c r="A448">
        <f t="shared" si="21"/>
        <v>44.50000000000036</v>
      </c>
      <c r="B448">
        <f t="shared" si="19"/>
        <v>1.1188066286439937</v>
      </c>
      <c r="C448">
        <f t="shared" si="20"/>
        <v>0.7081488784777588</v>
      </c>
    </row>
    <row r="449" spans="1:3" ht="12.75">
      <c r="A449">
        <f t="shared" si="21"/>
        <v>44.600000000000364</v>
      </c>
      <c r="B449">
        <f t="shared" si="19"/>
        <v>1.138941842854643</v>
      </c>
      <c r="C449">
        <f t="shared" si="20"/>
        <v>0.714054782390309</v>
      </c>
    </row>
    <row r="450" spans="1:3" ht="12.75">
      <c r="A450">
        <f t="shared" si="21"/>
        <v>44.700000000000365</v>
      </c>
      <c r="B450">
        <f t="shared" si="19"/>
        <v>1.158537454950577</v>
      </c>
      <c r="C450">
        <f t="shared" si="20"/>
        <v>0.7214266199654846</v>
      </c>
    </row>
    <row r="451" spans="1:3" ht="12.75">
      <c r="A451">
        <f t="shared" si="21"/>
        <v>44.80000000000037</v>
      </c>
      <c r="B451">
        <f t="shared" si="19"/>
        <v>1.17738913407756</v>
      </c>
      <c r="C451">
        <f t="shared" si="20"/>
        <v>0.730261652151803</v>
      </c>
    </row>
    <row r="452" spans="1:3" ht="12.75">
      <c r="A452">
        <f t="shared" si="21"/>
        <v>44.90000000000037</v>
      </c>
      <c r="B452">
        <f aca="true" t="shared" si="22" ref="B452:B503">B451+h*(B451-B451*C451-B451^2/10)</f>
        <v>1.195285382327171</v>
      </c>
      <c r="C452">
        <f aca="true" t="shared" si="23" ref="C452:C503">C451+h*(B451*C451-C451-C451^2/20)</f>
        <v>0.7405492899613113</v>
      </c>
    </row>
    <row r="453" spans="1:3" ht="12.75">
      <c r="A453">
        <f t="shared" si="21"/>
        <v>45.00000000000037</v>
      </c>
      <c r="B453">
        <f t="shared" si="22"/>
        <v>1.2120100749894858</v>
      </c>
      <c r="C453">
        <f t="shared" si="23"/>
        <v>0.7522690688292213</v>
      </c>
    </row>
    <row r="454" spans="1:3" ht="12.75">
      <c r="A454">
        <f t="shared" si="21"/>
        <v>45.10000000000037</v>
      </c>
      <c r="B454">
        <f t="shared" si="22"/>
        <v>1.2273456292172766</v>
      </c>
      <c r="C454">
        <f t="shared" si="23"/>
        <v>0.7653883872391107</v>
      </c>
    </row>
    <row r="455" spans="1:3" ht="12.75">
      <c r="A455">
        <f t="shared" si="21"/>
        <v>45.20000000000037</v>
      </c>
      <c r="B455">
        <f t="shared" si="22"/>
        <v>1.2410768100302585</v>
      </c>
      <c r="C455">
        <f t="shared" si="23"/>
        <v>0.7798600607717555</v>
      </c>
    </row>
    <row r="456" spans="1:3" ht="12.75">
      <c r="A456">
        <f t="shared" si="21"/>
        <v>45.300000000000374</v>
      </c>
      <c r="B456">
        <f t="shared" si="22"/>
        <v>1.252995150900074</v>
      </c>
      <c r="C456">
        <f t="shared" si="23"/>
        <v>0.7956197697719067</v>
      </c>
    </row>
    <row r="457" spans="1:3" ht="12.75">
      <c r="A457">
        <f t="shared" si="21"/>
        <v>45.400000000000375</v>
      </c>
      <c r="B457">
        <f t="shared" si="22"/>
        <v>1.2629039261598471</v>
      </c>
      <c r="C457">
        <f t="shared" si="23"/>
        <v>0.8125835100528999</v>
      </c>
    </row>
    <row r="458" spans="1:3" ht="12.75">
      <c r="A458">
        <f t="shared" si="21"/>
        <v>45.50000000000038</v>
      </c>
      <c r="B458">
        <f t="shared" si="22"/>
        <v>1.2706235649908766</v>
      </c>
      <c r="C458">
        <f t="shared" si="23"/>
        <v>0.8306451897614161</v>
      </c>
    </row>
    <row r="459" spans="1:3" ht="12.75">
      <c r="A459">
        <f t="shared" si="21"/>
        <v>45.60000000000038</v>
      </c>
      <c r="B459">
        <f t="shared" si="22"/>
        <v>1.2759973438251457</v>
      </c>
      <c r="C459">
        <f t="shared" si="23"/>
        <v>0.8496745488546229</v>
      </c>
    </row>
    <row r="460" spans="1:3" ht="12.75">
      <c r="A460">
        <f t="shared" si="21"/>
        <v>45.70000000000038</v>
      </c>
      <c r="B460">
        <f t="shared" si="22"/>
        <v>1.2788971392477393</v>
      </c>
      <c r="C460">
        <f t="shared" si="23"/>
        <v>0.8695156065197369</v>
      </c>
    </row>
    <row r="461" spans="1:3" ht="12.75">
      <c r="A461">
        <f t="shared" si="21"/>
        <v>45.80000000000038</v>
      </c>
      <c r="B461">
        <f t="shared" si="22"/>
        <v>1.2792289720738172</v>
      </c>
      <c r="C461">
        <f t="shared" si="23"/>
        <v>0.8899858610887917</v>
      </c>
    </row>
    <row r="462" spans="1:3" ht="12.75">
      <c r="A462">
        <f t="shared" si="21"/>
        <v>45.90000000000038</v>
      </c>
      <c r="B462">
        <f t="shared" si="22"/>
        <v>1.276938031827184</v>
      </c>
      <c r="C462">
        <f t="shared" si="23"/>
        <v>0.9108764706393074</v>
      </c>
    </row>
    <row r="463" spans="1:3" ht="12.75">
      <c r="A463">
        <f t="shared" si="21"/>
        <v>46.000000000000384</v>
      </c>
      <c r="B463">
        <f t="shared" si="22"/>
        <v>1.2720128468730505</v>
      </c>
      <c r="C463">
        <f t="shared" si="23"/>
        <v>0.9319536246171399</v>
      </c>
    </row>
    <row r="464" spans="1:3" ht="12.75">
      <c r="A464">
        <f t="shared" si="21"/>
        <v>46.100000000000385</v>
      </c>
      <c r="B464">
        <f t="shared" si="22"/>
        <v>1.264488266413964</v>
      </c>
      <c r="C464">
        <f t="shared" si="23"/>
        <v>0.9529612726835315</v>
      </c>
    </row>
    <row r="465" spans="1:3" ht="12.75">
      <c r="A465">
        <f t="shared" si="21"/>
        <v>46.20000000000039</v>
      </c>
      <c r="B465">
        <f t="shared" si="22"/>
        <v>1.2544469525308501</v>
      </c>
      <c r="C465">
        <f t="shared" si="23"/>
        <v>0.9736253042445296</v>
      </c>
    </row>
    <row r="466" spans="1:3" ht="12.75">
      <c r="A466">
        <f t="shared" si="21"/>
        <v>46.30000000000039</v>
      </c>
      <c r="B466">
        <f t="shared" si="22"/>
        <v>1.2420191466351487</v>
      </c>
      <c r="C466">
        <f t="shared" si="23"/>
        <v>0.9936591722363977</v>
      </c>
    </row>
    <row r="467" spans="1:3" ht="12.75">
      <c r="A467">
        <f t="shared" si="21"/>
        <v>46.40000000000039</v>
      </c>
      <c r="B467">
        <f t="shared" si="22"/>
        <v>1.2273805739778567</v>
      </c>
      <c r="C467">
        <f t="shared" si="23"/>
        <v>1.0127708339746342</v>
      </c>
    </row>
    <row r="468" spans="1:3" ht="12.75">
      <c r="A468">
        <f t="shared" si="21"/>
        <v>46.50000000000039</v>
      </c>
      <c r="B468">
        <f t="shared" si="22"/>
        <v>1.2107484758906784</v>
      </c>
      <c r="C468">
        <f t="shared" si="23"/>
        <v>1.0306707515176043</v>
      </c>
    </row>
    <row r="469" spans="1:3" ht="12.75">
      <c r="A469">
        <f t="shared" si="21"/>
        <v>46.60000000000039</v>
      </c>
      <c r="B469">
        <f t="shared" si="22"/>
        <v>1.1923759006065262</v>
      </c>
      <c r="C469">
        <f t="shared" si="23"/>
        <v>1.0470805695301786</v>
      </c>
    </row>
    <row r="470" spans="1:3" ht="12.75">
      <c r="A470">
        <f t="shared" si="21"/>
        <v>46.700000000000394</v>
      </c>
      <c r="B470">
        <f t="shared" si="22"/>
        <v>1.1725445240735926</v>
      </c>
      <c r="C470">
        <f t="shared" si="23"/>
        <v>1.0617419876918366</v>
      </c>
    </row>
    <row r="471" spans="1:3" ht="12.75">
      <c r="A471">
        <f t="shared" si="21"/>
        <v>46.800000000000395</v>
      </c>
      <c r="B471">
        <f t="shared" si="22"/>
        <v>1.1515563945068947</v>
      </c>
      <c r="C471">
        <f t="shared" si="23"/>
        <v>1.0744252840452213</v>
      </c>
    </row>
    <row r="472" spans="1:3" ht="12.75">
      <c r="A472">
        <f t="shared" si="21"/>
        <v>46.9000000000004</v>
      </c>
      <c r="B472">
        <f t="shared" si="22"/>
        <v>1.129725082034071</v>
      </c>
      <c r="C472">
        <f t="shared" si="23"/>
        <v>1.0849369378119371</v>
      </c>
    </row>
    <row r="473" spans="1:3" ht="12.75">
      <c r="A473">
        <f t="shared" si="21"/>
        <v>47.0000000000004</v>
      </c>
      <c r="B473">
        <f t="shared" si="22"/>
        <v>1.1073667555205706</v>
      </c>
      <c r="C473">
        <f t="shared" si="23"/>
        <v>1.0931258503427381</v>
      </c>
    </row>
    <row r="474" spans="1:3" ht="12.75">
      <c r="A474">
        <f t="shared" si="21"/>
        <v>47.1000000000004</v>
      </c>
      <c r="B474">
        <f t="shared" si="22"/>
        <v>1.0847916971333358</v>
      </c>
      <c r="C474">
        <f t="shared" si="23"/>
        <v>1.098887767311997</v>
      </c>
    </row>
    <row r="475" spans="1:3" ht="12.75">
      <c r="A475">
        <f t="shared" si="21"/>
        <v>47.2000000000004</v>
      </c>
      <c r="B475">
        <f t="shared" si="22"/>
        <v>1.0622967039788307</v>
      </c>
      <c r="C475">
        <f t="shared" si="23"/>
        <v>1.102167651561202</v>
      </c>
    </row>
    <row r="476" spans="1:3" ht="12.75">
      <c r="A476">
        <f t="shared" si="21"/>
        <v>47.3000000000004</v>
      </c>
      <c r="B476">
        <f t="shared" si="22"/>
        <v>1.0401587251553155</v>
      </c>
      <c r="C476">
        <f t="shared" si="23"/>
        <v>1.1029599250928974</v>
      </c>
    </row>
    <row r="477" spans="1:3" ht="12.75">
      <c r="A477">
        <f t="shared" si="21"/>
        <v>47.400000000000404</v>
      </c>
      <c r="B477">
        <f t="shared" si="22"/>
        <v>1.0186299569774766</v>
      </c>
      <c r="C477">
        <f t="shared" si="23"/>
        <v>1.1013066685600061</v>
      </c>
    </row>
    <row r="478" spans="1:3" ht="12.75">
      <c r="A478">
        <f t="shared" si="21"/>
        <v>47.500000000000405</v>
      </c>
      <c r="B478">
        <f t="shared" si="22"/>
        <v>0.9979344863412762</v>
      </c>
      <c r="C478">
        <f t="shared" si="23"/>
        <v>1.0972940162543605</v>
      </c>
    </row>
    <row r="479" spans="1:3" ht="12.75">
      <c r="A479">
        <f t="shared" si="21"/>
        <v>47.600000000000406</v>
      </c>
      <c r="B479">
        <f t="shared" si="22"/>
        <v>0.9782664485374964</v>
      </c>
      <c r="C479">
        <f t="shared" si="23"/>
        <v>1.0910470978860014</v>
      </c>
    </row>
    <row r="480" spans="1:3" ht="12.75">
      <c r="A480">
        <f t="shared" si="21"/>
        <v>47.70000000000041</v>
      </c>
      <c r="B480">
        <f t="shared" si="22"/>
        <v>0.9597895639842964</v>
      </c>
      <c r="C480">
        <f t="shared" si="23"/>
        <v>1.082723946211982</v>
      </c>
    </row>
    <row r="481" spans="1:3" ht="12.75">
      <c r="A481">
        <f t="shared" si="21"/>
        <v>47.80000000000041</v>
      </c>
      <c r="B481">
        <f t="shared" si="22"/>
        <v>0.9426378458863789</v>
      </c>
      <c r="C481">
        <f t="shared" si="23"/>
        <v>1.072508810297295</v>
      </c>
    </row>
    <row r="482" spans="1:3" ht="12.75">
      <c r="A482">
        <f t="shared" si="21"/>
        <v>47.90000000000041</v>
      </c>
      <c r="B482">
        <f t="shared" si="22"/>
        <v>0.9269172299267632</v>
      </c>
      <c r="C482">
        <f t="shared" si="23"/>
        <v>1.0606052929900194</v>
      </c>
    </row>
    <row r="483" spans="1:3" ht="12.75">
      <c r="A483">
        <f t="shared" si="21"/>
        <v>48.00000000000041</v>
      </c>
      <c r="B483">
        <f t="shared" si="22"/>
        <v>0.9127078653856913</v>
      </c>
      <c r="C483">
        <f t="shared" si="23"/>
        <v>1.0472296777758223</v>
      </c>
    </row>
    <row r="484" spans="1:3" ht="12.75">
      <c r="A484">
        <f t="shared" si="21"/>
        <v>48.10000000000041</v>
      </c>
      <c r="B484">
        <f t="shared" si="22"/>
        <v>0.9000668190717598</v>
      </c>
      <c r="C484">
        <f t="shared" si="23"/>
        <v>1.0326047363852995</v>
      </c>
    </row>
    <row r="485" spans="1:3" ht="12.75">
      <c r="A485">
        <f t="shared" si="21"/>
        <v>48.200000000000415</v>
      </c>
      <c r="B485">
        <f t="shared" si="22"/>
        <v>0.8890309721473213</v>
      </c>
      <c r="C485">
        <f t="shared" si="23"/>
        <v>1.0169542260824178</v>
      </c>
    </row>
    <row r="486" spans="1:3" ht="12.75">
      <c r="A486">
        <f t="shared" si="21"/>
        <v>48.300000000000416</v>
      </c>
      <c r="B486">
        <f t="shared" si="22"/>
        <v>0.8796199282433435</v>
      </c>
      <c r="C486">
        <f t="shared" si="23"/>
        <v>1.0004982044087793</v>
      </c>
    </row>
    <row r="487" spans="1:3" ht="12.75">
      <c r="A487">
        <f t="shared" si="21"/>
        <v>48.40000000000042</v>
      </c>
      <c r="B487">
        <f t="shared" si="22"/>
        <v>0.8718387930090851</v>
      </c>
      <c r="C487">
        <f t="shared" si="23"/>
        <v>0.9834492165597399</v>
      </c>
    </row>
    <row r="488" spans="1:3" ht="12.75">
      <c r="A488">
        <f t="shared" si="21"/>
        <v>48.50000000000042</v>
      </c>
      <c r="B488">
        <f t="shared" si="22"/>
        <v>0.8656807257049208</v>
      </c>
      <c r="C488">
        <f t="shared" si="23"/>
        <v>0.9660093508911235</v>
      </c>
    </row>
    <row r="489" spans="1:3" ht="12.75">
      <c r="A489">
        <f t="shared" si="21"/>
        <v>48.60000000000042</v>
      </c>
      <c r="B489">
        <f t="shared" si="22"/>
        <v>0.8611291994951262</v>
      </c>
      <c r="C489">
        <f t="shared" si="23"/>
        <v>0.9483681130636824</v>
      </c>
    </row>
    <row r="490" spans="1:3" ht="12.75">
      <c r="A490">
        <f t="shared" si="21"/>
        <v>48.70000000000042</v>
      </c>
      <c r="B490">
        <f t="shared" si="22"/>
        <v>0.8581599370594845</v>
      </c>
      <c r="C490">
        <f t="shared" si="23"/>
        <v>0.9307010387708575</v>
      </c>
    </row>
    <row r="491" spans="1:3" ht="12.75">
      <c r="A491">
        <f t="shared" si="21"/>
        <v>48.80000000000042</v>
      </c>
      <c r="B491">
        <f t="shared" si="22"/>
        <v>0.8567425115044139</v>
      </c>
      <c r="C491">
        <f t="shared" si="23"/>
        <v>0.9131689472612056</v>
      </c>
    </row>
    <row r="492" spans="1:3" ht="12.75">
      <c r="A492">
        <f t="shared" si="21"/>
        <v>48.900000000000425</v>
      </c>
      <c r="B492">
        <f t="shared" si="22"/>
        <v>0.8568416196142257</v>
      </c>
      <c r="C492">
        <f t="shared" si="23"/>
        <v>0.895917730634315</v>
      </c>
    </row>
    <row r="493" spans="1:3" ht="12.75">
      <c r="A493">
        <f t="shared" si="21"/>
        <v>49.000000000000426</v>
      </c>
      <c r="B493">
        <f t="shared" si="22"/>
        <v>0.8584180460288361</v>
      </c>
      <c r="C493">
        <f t="shared" si="23"/>
        <v>0.8790785746063396</v>
      </c>
    </row>
    <row r="494" spans="1:3" ht="12.75">
      <c r="A494">
        <f t="shared" si="21"/>
        <v>49.10000000000043</v>
      </c>
      <c r="B494">
        <f t="shared" si="22"/>
        <v>0.8614293439823012</v>
      </c>
      <c r="C494">
        <f t="shared" si="23"/>
        <v>0.862768512675985</v>
      </c>
    </row>
    <row r="495" spans="1:3" ht="12.75">
      <c r="A495">
        <f t="shared" si="21"/>
        <v>49.20000000000043</v>
      </c>
      <c r="B495">
        <f t="shared" si="22"/>
        <v>0.8658302618454876</v>
      </c>
      <c r="C495">
        <f t="shared" si="23"/>
        <v>0.8470912252643668</v>
      </c>
    </row>
    <row r="496" spans="1:3" ht="12.75">
      <c r="A496">
        <f t="shared" si="21"/>
        <v>49.30000000000043</v>
      </c>
      <c r="B496">
        <f t="shared" si="22"/>
        <v>0.8715729458689959</v>
      </c>
      <c r="C496">
        <f t="shared" si="23"/>
        <v>0.8321380067560968</v>
      </c>
    </row>
    <row r="497" spans="1:3" ht="12.75">
      <c r="A497">
        <f t="shared" si="21"/>
        <v>49.40000000000043</v>
      </c>
      <c r="B497">
        <f t="shared" si="22"/>
        <v>0.8786069490643913</v>
      </c>
      <c r="C497">
        <f t="shared" si="23"/>
        <v>0.8179888351608436</v>
      </c>
    </row>
    <row r="498" spans="1:3" ht="12.75">
      <c r="A498">
        <f t="shared" si="21"/>
        <v>49.50000000000043</v>
      </c>
      <c r="B498">
        <f t="shared" si="22"/>
        <v>0.8868790747784476</v>
      </c>
      <c r="C498">
        <f t="shared" si="23"/>
        <v>0.8047134904554607</v>
      </c>
    </row>
    <row r="499" spans="1:3" ht="12.75">
      <c r="A499">
        <f t="shared" si="21"/>
        <v>49.600000000000435</v>
      </c>
      <c r="B499">
        <f t="shared" si="22"/>
        <v>0.8963330817358062</v>
      </c>
      <c r="C499">
        <f t="shared" si="23"/>
        <v>0.792372677988997</v>
      </c>
    </row>
    <row r="500" spans="1:3" ht="12.75">
      <c r="A500">
        <f t="shared" si="21"/>
        <v>49.700000000000436</v>
      </c>
      <c r="B500">
        <f t="shared" si="22"/>
        <v>0.9069092755407336</v>
      </c>
      <c r="C500">
        <f t="shared" si="23"/>
        <v>0.7810191223204932</v>
      </c>
    </row>
    <row r="501" spans="1:3" ht="12.75">
      <c r="A501">
        <f t="shared" si="21"/>
        <v>49.80000000000044</v>
      </c>
      <c r="B501">
        <f t="shared" si="22"/>
        <v>0.918544010113475</v>
      </c>
      <c r="C501">
        <f t="shared" si="23"/>
        <v>0.7706986043820063</v>
      </c>
    </row>
    <row r="502" spans="1:3" ht="12.75">
      <c r="A502">
        <f>A501+0.1</f>
        <v>49.90000000000044</v>
      </c>
      <c r="B502">
        <f t="shared" si="22"/>
        <v>0.9311691214738783</v>
      </c>
      <c r="C502">
        <f t="shared" si="23"/>
        <v>0.7614509209156145</v>
      </c>
    </row>
    <row r="503" spans="1:3" ht="12.75">
      <c r="A503">
        <f>A502+0.1</f>
        <v>50.00000000000044</v>
      </c>
      <c r="B503">
        <f t="shared" si="22"/>
        <v>0.9447113157859549</v>
      </c>
      <c r="C503">
        <f t="shared" si="23"/>
        <v>0.7533107498066837</v>
      </c>
    </row>
  </sheetData>
  <mergeCells count="1">
    <mergeCell ref="A1:E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8"/>
  <sheetViews>
    <sheetView workbookViewId="0" topLeftCell="A1">
      <selection activeCell="J13" sqref="J13"/>
    </sheetView>
  </sheetViews>
  <sheetFormatPr defaultColWidth="9.140625" defaultRowHeight="12.75"/>
  <sheetData>
    <row r="1" spans="1:6" ht="12.75">
      <c r="A1" s="9" t="s">
        <v>11</v>
      </c>
      <c r="B1" s="9"/>
      <c r="C1" s="9"/>
      <c r="D1" s="9"/>
      <c r="E1" s="9"/>
      <c r="F1" s="9"/>
    </row>
    <row r="2" spans="1:5" ht="12.75">
      <c r="A2" t="s">
        <v>2</v>
      </c>
      <c r="B2" t="s">
        <v>3</v>
      </c>
      <c r="C2" t="s">
        <v>0</v>
      </c>
      <c r="D2" t="s">
        <v>6</v>
      </c>
      <c r="E2" t="s">
        <v>10</v>
      </c>
    </row>
    <row r="3" spans="1:8" ht="12.75">
      <c r="A3">
        <v>0.2</v>
      </c>
      <c r="B3">
        <v>0.01</v>
      </c>
      <c r="C3">
        <v>0.05</v>
      </c>
      <c r="D3">
        <v>0</v>
      </c>
      <c r="E3">
        <v>40</v>
      </c>
      <c r="F3">
        <v>5</v>
      </c>
      <c r="G3">
        <v>16</v>
      </c>
      <c r="H3">
        <v>20</v>
      </c>
    </row>
    <row r="4" spans="4:8" ht="12.75">
      <c r="D4">
        <f>D3+$C$3</f>
        <v>0.05</v>
      </c>
      <c r="E4">
        <f>E3+$C$3*($A$3-$B$3*E3)*E3</f>
        <v>39.6</v>
      </c>
      <c r="F4">
        <f>F3+$C$3*($A$3-$B$3*F3)*F3</f>
        <v>5.0375</v>
      </c>
      <c r="G4">
        <f>G3+$C$3*($A$3-$B$3*G3)*G3</f>
        <v>16.032</v>
      </c>
      <c r="H4">
        <v>20</v>
      </c>
    </row>
    <row r="5" spans="4:8" ht="12.75">
      <c r="D5">
        <f aca="true" t="shared" si="0" ref="D5:D68">D4+$C$3</f>
        <v>0.1</v>
      </c>
      <c r="E5">
        <f aca="true" t="shared" si="1" ref="E5:E68">E4+$C$3*($A$3-$B$3*E4)*E4</f>
        <v>39.21192</v>
      </c>
      <c r="F5">
        <f aca="true" t="shared" si="2" ref="F5:F68">F4+$C$3*($A$3-$B$3*F4)*F4</f>
        <v>5.075186796874999</v>
      </c>
      <c r="G5">
        <f aca="true" t="shared" si="3" ref="G5:G68">G4+$C$3*($A$3-$B$3*G4)*G4</f>
        <v>16.063807488</v>
      </c>
      <c r="H5">
        <v>20</v>
      </c>
    </row>
    <row r="6" spans="4:8" ht="12.75">
      <c r="D6">
        <f t="shared" si="0"/>
        <v>0.15000000000000002</v>
      </c>
      <c r="E6">
        <f t="shared" si="1"/>
        <v>38.8352518649568</v>
      </c>
      <c r="F6">
        <f t="shared" si="2"/>
        <v>5.113059904332162</v>
      </c>
      <c r="G6">
        <f t="shared" si="3"/>
        <v>16.095422607374235</v>
      </c>
      <c r="H6">
        <v>20</v>
      </c>
    </row>
    <row r="7" spans="4:8" ht="12.75">
      <c r="D7">
        <f t="shared" si="0"/>
        <v>0.2</v>
      </c>
      <c r="E7">
        <f t="shared" si="1"/>
        <v>38.46951598989906</v>
      </c>
      <c r="F7">
        <f t="shared" si="2"/>
        <v>5.151118812582839</v>
      </c>
      <c r="G7">
        <f t="shared" si="3"/>
        <v>16.12684551899299</v>
      </c>
      <c r="H7">
        <v>20</v>
      </c>
    </row>
    <row r="8" spans="4:8" ht="12.75">
      <c r="D8">
        <f t="shared" si="0"/>
        <v>0.25</v>
      </c>
      <c r="E8">
        <f t="shared" si="1"/>
        <v>38.1142593195495</v>
      </c>
      <c r="F8">
        <f t="shared" si="2"/>
        <v>5.189362988197995</v>
      </c>
      <c r="G8">
        <f t="shared" si="3"/>
        <v>16.15807640098619</v>
      </c>
      <c r="H8">
        <v>20</v>
      </c>
    </row>
    <row r="9" spans="4:8" ht="12.75">
      <c r="D9">
        <f t="shared" si="0"/>
        <v>0.3</v>
      </c>
      <c r="E9">
        <f t="shared" si="1"/>
        <v>37.76905353100606</v>
      </c>
      <c r="F9">
        <f t="shared" si="2"/>
        <v>5.227791873968335</v>
      </c>
      <c r="G9">
        <f t="shared" si="3"/>
        <v>16.189115448505998</v>
      </c>
      <c r="H9">
        <v>20</v>
      </c>
    </row>
    <row r="10" spans="4:8" ht="12.75">
      <c r="D10">
        <f t="shared" si="0"/>
        <v>0.35</v>
      </c>
      <c r="E10">
        <f t="shared" si="1"/>
        <v>37.43349336400212</v>
      </c>
      <c r="F10">
        <f t="shared" si="2"/>
        <v>5.266404888769253</v>
      </c>
      <c r="G10">
        <f t="shared" si="3"/>
        <v>16.21996287348853</v>
      </c>
      <c r="H10">
        <v>20</v>
      </c>
    </row>
    <row r="11" spans="4:8" ht="12.75">
      <c r="D11">
        <f t="shared" si="0"/>
        <v>0.39999999999999997</v>
      </c>
      <c r="E11">
        <f t="shared" si="1"/>
        <v>37.10719508492574</v>
      </c>
      <c r="F11">
        <f t="shared" si="2"/>
        <v>5.3052014274307195</v>
      </c>
      <c r="G11">
        <f t="shared" si="3"/>
        <v>16.250618904414743</v>
      </c>
      <c r="H11">
        <v>20</v>
      </c>
    </row>
    <row r="12" spans="4:8" ht="12.75">
      <c r="D12">
        <f t="shared" si="0"/>
        <v>0.44999999999999996</v>
      </c>
      <c r="E12">
        <f t="shared" si="1"/>
        <v>36.78979507223963</v>
      </c>
      <c r="F12">
        <f t="shared" si="2"/>
        <v>5.34418086061222</v>
      </c>
      <c r="G12">
        <f t="shared" si="3"/>
        <v>16.28108378607063</v>
      </c>
      <c r="H12">
        <v>20</v>
      </c>
    </row>
    <row r="13" spans="4:8" ht="12.75">
      <c r="D13">
        <f t="shared" si="0"/>
        <v>0.49999999999999994</v>
      </c>
      <c r="E13">
        <f t="shared" si="1"/>
        <v>36.48094851223333</v>
      </c>
      <c r="F13">
        <f t="shared" si="2"/>
        <v>5.383342534682876</v>
      </c>
      <c r="G13">
        <f t="shared" si="3"/>
        <v>16.31135777930681</v>
      </c>
      <c r="H13">
        <v>20</v>
      </c>
    </row>
    <row r="14" spans="4:8" ht="12.75">
      <c r="D14">
        <f t="shared" si="0"/>
        <v>0.5499999999999999</v>
      </c>
      <c r="E14">
        <f t="shared" si="1"/>
        <v>36.180328195179555</v>
      </c>
      <c r="F14">
        <f t="shared" si="2"/>
        <v>5.422685771606841</v>
      </c>
      <c r="G14">
        <f t="shared" si="3"/>
        <v>16.3414411607976</v>
      </c>
      <c r="H14">
        <v>20</v>
      </c>
    </row>
    <row r="15" spans="4:8" ht="12.75">
      <c r="D15">
        <f t="shared" si="0"/>
        <v>0.6</v>
      </c>
      <c r="E15">
        <f t="shared" si="1"/>
        <v>35.8876234029759</v>
      </c>
      <c r="F15">
        <f t="shared" si="2"/>
        <v>5.462209868834115</v>
      </c>
      <c r="G15">
        <f t="shared" si="3"/>
        <v>16.37133422279967</v>
      </c>
      <c r="H15">
        <v>20</v>
      </c>
    </row>
    <row r="16" spans="4:8" ht="12.75">
      <c r="D16">
        <f t="shared" si="0"/>
        <v>0.65</v>
      </c>
      <c r="E16">
        <f t="shared" si="1"/>
        <v>35.602538880248744</v>
      </c>
      <c r="F16">
        <f t="shared" si="2"/>
        <v>5.5019140991968625</v>
      </c>
      <c r="G16">
        <f t="shared" si="3"/>
        <v>16.40103727291036</v>
      </c>
      <c r="H16">
        <v>20</v>
      </c>
    </row>
    <row r="17" spans="4:8" ht="12.75">
      <c r="D17">
        <f t="shared" si="0"/>
        <v>0.7000000000000001</v>
      </c>
      <c r="E17">
        <f t="shared" si="1"/>
        <v>35.32479388169142</v>
      </c>
      <c r="F17">
        <f t="shared" si="2"/>
        <v>5.541797710811361</v>
      </c>
      <c r="G17">
        <f t="shared" si="3"/>
        <v>16.430550633825767</v>
      </c>
      <c r="H17">
        <v>20</v>
      </c>
    </row>
    <row r="18" spans="4:8" ht="12.75">
      <c r="D18">
        <f t="shared" si="0"/>
        <v>0.7500000000000001</v>
      </c>
      <c r="E18">
        <f t="shared" si="1"/>
        <v>35.054121289116345</v>
      </c>
      <c r="F18">
        <f t="shared" si="2"/>
        <v>5.581859926985698</v>
      </c>
      <c r="G18">
        <f t="shared" si="3"/>
        <v>16.45987464309867</v>
      </c>
      <c r="H18">
        <v>20</v>
      </c>
    </row>
    <row r="19" spans="4:8" ht="12.75">
      <c r="D19">
        <f t="shared" si="0"/>
        <v>0.8000000000000002</v>
      </c>
      <c r="E19">
        <f t="shared" si="1"/>
        <v>34.79026679233147</v>
      </c>
      <c r="F19">
        <f t="shared" si="2"/>
        <v>5.62209994613331</v>
      </c>
      <c r="G19">
        <f t="shared" si="3"/>
        <v>16.489009652896396</v>
      </c>
      <c r="H19">
        <v>20</v>
      </c>
    </row>
    <row r="20" spans="4:8" ht="12.75">
      <c r="D20">
        <f t="shared" si="0"/>
        <v>0.8500000000000002</v>
      </c>
      <c r="E20">
        <f t="shared" si="1"/>
        <v>34.532988128513985</v>
      </c>
      <c r="F20">
        <f t="shared" si="2"/>
        <v>5.662516941692487</v>
      </c>
      <c r="G20">
        <f t="shared" si="3"/>
        <v>16.517956029758704</v>
      </c>
      <c r="H20">
        <v>20</v>
      </c>
    </row>
    <row r="21" spans="4:8" ht="12.75">
      <c r="D21">
        <f t="shared" si="0"/>
        <v>0.9000000000000002</v>
      </c>
      <c r="E21">
        <f t="shared" si="1"/>
        <v>34.28205437525708</v>
      </c>
      <c r="F21">
        <f t="shared" si="2"/>
        <v>5.703110062051935</v>
      </c>
      <c r="G21">
        <f t="shared" si="3"/>
        <v>16.54671415435577</v>
      </c>
      <c r="H21">
        <v>20</v>
      </c>
    </row>
    <row r="22" spans="4:8" ht="12.75">
      <c r="D22">
        <f t="shared" si="0"/>
        <v>0.9500000000000003</v>
      </c>
      <c r="E22">
        <f t="shared" si="1"/>
        <v>34.037245292915614</v>
      </c>
      <c r="F22">
        <f t="shared" si="2"/>
        <v>5.743878430482515</v>
      </c>
      <c r="G22">
        <f t="shared" si="3"/>
        <v>16.575284421246348</v>
      </c>
      <c r="H22">
        <v>20</v>
      </c>
    </row>
    <row r="23" spans="4:8" ht="12.75">
      <c r="D23">
        <f t="shared" si="0"/>
        <v>1.0000000000000002</v>
      </c>
      <c r="E23">
        <f t="shared" si="1"/>
        <v>33.79835071227971</v>
      </c>
      <c r="F23">
        <f t="shared" si="2"/>
        <v>5.784821145075259</v>
      </c>
      <c r="G23">
        <f t="shared" si="3"/>
        <v>16.603667238636206</v>
      </c>
      <c r="H23">
        <v>20</v>
      </c>
    </row>
    <row r="24" spans="4:8" ht="12.75">
      <c r="D24">
        <f t="shared" si="0"/>
        <v>1.0500000000000003</v>
      </c>
      <c r="E24">
        <f t="shared" si="1"/>
        <v>33.56516996396738</v>
      </c>
      <c r="F24">
        <f t="shared" si="2"/>
        <v>5.825937278685757</v>
      </c>
      <c r="G24">
        <f t="shared" si="3"/>
        <v>16.631863028136888</v>
      </c>
      <c r="H24">
        <v>20</v>
      </c>
    </row>
    <row r="25" spans="4:8" ht="12.75">
      <c r="D25">
        <f t="shared" si="0"/>
        <v>1.1000000000000003</v>
      </c>
      <c r="E25">
        <f t="shared" si="1"/>
        <v>33.33751134625204</v>
      </c>
      <c r="F25">
        <f t="shared" si="2"/>
        <v>5.867225878885024</v>
      </c>
      <c r="G25">
        <f t="shared" si="3"/>
        <v>16.659872224524904</v>
      </c>
      <c r="H25">
        <v>20</v>
      </c>
    </row>
    <row r="26" spans="4:8" ht="12.75">
      <c r="D26">
        <f t="shared" si="0"/>
        <v>1.1500000000000004</v>
      </c>
      <c r="E26">
        <f t="shared" si="1"/>
        <v>33.115191628333825</v>
      </c>
      <c r="F26">
        <f t="shared" si="2"/>
        <v>5.908685967916945</v>
      </c>
      <c r="G26">
        <f t="shared" si="3"/>
        <v>16.687695275501405</v>
      </c>
      <c r="H26">
        <v>20</v>
      </c>
    </row>
    <row r="27" spans="4:8" ht="12.75">
      <c r="D27">
        <f t="shared" si="0"/>
        <v>1.2000000000000004</v>
      </c>
      <c r="E27">
        <f t="shared" si="1"/>
        <v>32.89803558632653</v>
      </c>
      <c r="F27">
        <f t="shared" si="2"/>
        <v>5.950316542662385</v>
      </c>
      <c r="G27">
        <f t="shared" si="3"/>
        <v>16.715332641452424</v>
      </c>
      <c r="H27">
        <v>20</v>
      </c>
    </row>
    <row r="28" spans="4:8" ht="12.75">
      <c r="D28">
        <f t="shared" si="0"/>
        <v>1.2500000000000004</v>
      </c>
      <c r="E28">
        <f t="shared" si="1"/>
        <v>32.68587556947019</v>
      </c>
      <c r="F28">
        <f t="shared" si="2"/>
        <v>5.992116574610068</v>
      </c>
      <c r="G28">
        <f t="shared" si="3"/>
        <v>16.742784795209747</v>
      </c>
      <c r="H28">
        <v>20</v>
      </c>
    </row>
    <row r="29" spans="4:8" ht="12.75">
      <c r="D29">
        <f t="shared" si="0"/>
        <v>1.3000000000000005</v>
      </c>
      <c r="E29">
        <f t="shared" si="1"/>
        <v>32.47855109429345</v>
      </c>
      <c r="F29">
        <f t="shared" si="2"/>
        <v>6.03408500983431</v>
      </c>
      <c r="G29">
        <f t="shared" si="3"/>
        <v>16.77005222181249</v>
      </c>
      <c r="H29">
        <v>20</v>
      </c>
    </row>
    <row r="30" spans="4:8" ht="12.75">
      <c r="D30">
        <f t="shared" si="0"/>
        <v>1.3500000000000005</v>
      </c>
      <c r="E30">
        <f t="shared" si="1"/>
        <v>32.27590846464407</v>
      </c>
      <c r="F30">
        <f t="shared" si="2"/>
        <v>6.0762207689797</v>
      </c>
      <c r="G30">
        <f t="shared" si="3"/>
        <v>16.79713541826946</v>
      </c>
      <c r="H30">
        <v>20</v>
      </c>
    </row>
    <row r="31" spans="4:8" ht="12.75">
      <c r="D31">
        <f t="shared" si="0"/>
        <v>1.4000000000000006</v>
      </c>
      <c r="E31">
        <f t="shared" si="1"/>
        <v>32.077800415681466</v>
      </c>
      <c r="F31">
        <f t="shared" si="2"/>
        <v>6.118522747252807</v>
      </c>
      <c r="G31">
        <f t="shared" si="3"/>
        <v>16.824034893322313</v>
      </c>
      <c r="H31">
        <v>20</v>
      </c>
    </row>
    <row r="32" spans="4:8" ht="12.75">
      <c r="D32">
        <f t="shared" si="0"/>
        <v>1.4500000000000006</v>
      </c>
      <c r="E32">
        <f t="shared" si="1"/>
        <v>31.884085780084135</v>
      </c>
      <c r="F32">
        <f t="shared" si="2"/>
        <v>6.16098981442101</v>
      </c>
      <c r="G32">
        <f t="shared" si="3"/>
        <v>16.850751167209673</v>
      </c>
      <c r="H32">
        <v>20</v>
      </c>
    </row>
    <row r="33" spans="4:8" ht="12.75">
      <c r="D33">
        <f t="shared" si="0"/>
        <v>1.5000000000000007</v>
      </c>
      <c r="E33">
        <f t="shared" si="1"/>
        <v>31.694629174869096</v>
      </c>
      <c r="F33">
        <f t="shared" si="2"/>
        <v>6.20362081481852</v>
      </c>
      <c r="G33">
        <f t="shared" si="3"/>
        <v>16.87728477143216</v>
      </c>
      <c r="H33">
        <v>20</v>
      </c>
    </row>
    <row r="34" spans="4:8" ht="12.75">
      <c r="D34">
        <f t="shared" si="0"/>
        <v>1.5500000000000007</v>
      </c>
      <c r="E34">
        <f t="shared" si="1"/>
        <v>31.509300707351557</v>
      </c>
      <c r="F34">
        <f t="shared" si="2"/>
        <v>6.246414567359681</v>
      </c>
      <c r="G34">
        <f t="shared" si="3"/>
        <v>16.903636248518474</v>
      </c>
      <c r="H34">
        <v>20</v>
      </c>
    </row>
    <row r="35" spans="4:8" ht="12.75">
      <c r="D35">
        <f t="shared" si="0"/>
        <v>1.6000000000000008</v>
      </c>
      <c r="E35">
        <f t="shared" si="1"/>
        <v>31.32797569889192</v>
      </c>
      <c r="F35">
        <f t="shared" si="2"/>
        <v>6.289369865559616</v>
      </c>
      <c r="G35">
        <f t="shared" si="3"/>
        <v>16.929806151792544</v>
      </c>
      <c r="H35">
        <v>20</v>
      </c>
    </row>
    <row r="36" spans="4:8" ht="12.75">
      <c r="D36">
        <f t="shared" si="0"/>
        <v>1.6500000000000008</v>
      </c>
      <c r="E36">
        <f t="shared" si="1"/>
        <v>31.150534425185658</v>
      </c>
      <c r="F36">
        <f t="shared" si="2"/>
        <v>6.332485477562307</v>
      </c>
      <c r="G36">
        <f t="shared" si="3"/>
        <v>16.955795045141834</v>
      </c>
      <c r="H36">
        <v>20</v>
      </c>
    </row>
    <row r="37" spans="4:8" ht="12.75">
      <c r="D37">
        <f t="shared" si="0"/>
        <v>1.7000000000000008</v>
      </c>
      <c r="E37">
        <f t="shared" si="1"/>
        <v>30.976861871950177</v>
      </c>
      <c r="F37">
        <f t="shared" si="2"/>
        <v>6.3757601461761615</v>
      </c>
      <c r="G37">
        <f t="shared" si="3"/>
        <v>16.981603502786825</v>
      </c>
      <c r="H37">
        <v>20</v>
      </c>
    </row>
    <row r="38" spans="4:8" ht="12.75">
      <c r="D38">
        <f t="shared" si="0"/>
        <v>1.7500000000000009</v>
      </c>
      <c r="E38">
        <f t="shared" si="1"/>
        <v>30.80684750495274</v>
      </c>
      <c r="F38">
        <f t="shared" si="2"/>
        <v>6.419192588917139</v>
      </c>
      <c r="G38">
        <f t="shared" si="3"/>
        <v>17.007232109051763</v>
      </c>
      <c r="H38">
        <v>20</v>
      </c>
    </row>
    <row r="39" spans="4:8" ht="12.75">
      <c r="D39">
        <f t="shared" si="0"/>
        <v>1.800000000000001</v>
      </c>
      <c r="E39">
        <f t="shared" si="1"/>
        <v>30.64038505340556</v>
      </c>
      <c r="F39">
        <f t="shared" si="2"/>
        <v>6.462781498059506</v>
      </c>
      <c r="G39">
        <f t="shared" si="3"/>
        <v>17.0326814581367</v>
      </c>
      <c r="H39">
        <v>20</v>
      </c>
    </row>
    <row r="40" spans="4:8" ht="12.75">
      <c r="D40">
        <f t="shared" si="0"/>
        <v>1.850000000000001</v>
      </c>
      <c r="E40">
        <f t="shared" si="1"/>
        <v>30.477372305829135</v>
      </c>
      <c r="F40">
        <f t="shared" si="2"/>
        <v>6.5065255406942715</v>
      </c>
      <c r="G40">
        <f t="shared" si="3"/>
        <v>17.05795215389089</v>
      </c>
      <c r="H40">
        <v>20</v>
      </c>
    </row>
    <row r="41" spans="4:8" ht="12.75">
      <c r="D41">
        <f t="shared" si="0"/>
        <v>1.900000000000001</v>
      </c>
      <c r="E41">
        <f t="shared" si="1"/>
        <v>30.317710917553367</v>
      </c>
      <c r="F41">
        <f t="shared" si="2"/>
        <v>6.550423358795361</v>
      </c>
      <c r="G41">
        <f t="shared" si="3"/>
        <v>17.083044809587584</v>
      </c>
      <c r="H41">
        <v>20</v>
      </c>
    </row>
    <row r="42" spans="4:8" ht="12.75">
      <c r="D42">
        <f t="shared" si="0"/>
        <v>1.950000000000001</v>
      </c>
      <c r="E42">
        <f t="shared" si="1"/>
        <v>30.161306229088733</v>
      </c>
      <c r="F42">
        <f t="shared" si="2"/>
        <v>6.594473569293589</v>
      </c>
      <c r="G42">
        <f t="shared" si="3"/>
        <v>17.10796004770027</v>
      </c>
      <c r="H42">
        <v>20</v>
      </c>
    </row>
    <row r="43" spans="4:8" ht="12.75">
      <c r="D43">
        <f t="shared" si="0"/>
        <v>2.000000000000001</v>
      </c>
      <c r="E43">
        <f t="shared" si="1"/>
        <v>30.008067094657186</v>
      </c>
      <c r="F43">
        <f t="shared" si="2"/>
        <v>6.638674764158469</v>
      </c>
      <c r="G43">
        <f t="shared" si="3"/>
        <v>17.13269849968042</v>
      </c>
      <c r="H43">
        <v>20</v>
      </c>
    </row>
    <row r="44" spans="4:8" ht="12.75">
      <c r="D44">
        <f t="shared" si="0"/>
        <v>2.0500000000000007</v>
      </c>
      <c r="E44">
        <f t="shared" si="1"/>
        <v>29.857905720225034</v>
      </c>
      <c r="F44">
        <f t="shared" si="2"/>
        <v>6.683025510487917</v>
      </c>
      <c r="G44">
        <f t="shared" si="3"/>
        <v>17.157260805736747</v>
      </c>
      <c r="H44">
        <v>20</v>
      </c>
    </row>
    <row r="45" spans="4:8" ht="12.75">
      <c r="D45">
        <f t="shared" si="0"/>
        <v>2.1000000000000005</v>
      </c>
      <c r="E45">
        <f t="shared" si="1"/>
        <v>29.710737510428363</v>
      </c>
      <c r="F45">
        <f t="shared" si="2"/>
        <v>6.727524350605879</v>
      </c>
      <c r="G45">
        <f t="shared" si="3"/>
        <v>17.18164761461608</v>
      </c>
      <c r="H45">
        <v>20</v>
      </c>
    </row>
    <row r="46" spans="4:8" ht="12.75">
      <c r="D46">
        <f t="shared" si="0"/>
        <v>2.1500000000000004</v>
      </c>
      <c r="E46">
        <f t="shared" si="1"/>
        <v>29.566480923825857</v>
      </c>
      <c r="F46">
        <f t="shared" si="2"/>
        <v>6.772169802167941</v>
      </c>
      <c r="G46">
        <f t="shared" si="3"/>
        <v>17.20585958338582</v>
      </c>
      <c r="H46">
        <v>20</v>
      </c>
    </row>
    <row r="47" spans="4:8" ht="12.75">
      <c r="D47">
        <f t="shared" si="0"/>
        <v>2.2</v>
      </c>
      <c r="E47">
        <f t="shared" si="1"/>
        <v>29.425057335954637</v>
      </c>
      <c r="F47">
        <f t="shared" si="2"/>
        <v>6.8169603582749225</v>
      </c>
      <c r="G47">
        <f t="shared" si="3"/>
        <v>17.229897377218084</v>
      </c>
      <c r="H47">
        <v>20</v>
      </c>
    </row>
    <row r="48" spans="4:8" ht="12.75">
      <c r="D48">
        <f t="shared" si="0"/>
        <v>2.25</v>
      </c>
      <c r="E48">
        <f t="shared" si="1"/>
        <v>29.286390909702074</v>
      </c>
      <c r="F48">
        <f t="shared" si="2"/>
        <v>6.861894487594526</v>
      </c>
      <c r="G48">
        <f t="shared" si="3"/>
        <v>17.253761669175532</v>
      </c>
      <c r="H48">
        <v>20</v>
      </c>
    </row>
    <row r="49" spans="4:8" ht="12.75">
      <c r="D49">
        <f t="shared" si="0"/>
        <v>2.3</v>
      </c>
      <c r="E49">
        <f t="shared" si="1"/>
        <v>29.150408472541155</v>
      </c>
      <c r="F49">
        <f t="shared" si="2"/>
        <v>6.9069706344910315</v>
      </c>
      <c r="G49">
        <f t="shared" si="3"/>
        <v>17.277453139998933</v>
      </c>
      <c r="H49">
        <v>20</v>
      </c>
    </row>
    <row r="50" spans="4:8" ht="12.75">
      <c r="D50">
        <f t="shared" si="0"/>
        <v>2.3499999999999996</v>
      </c>
      <c r="E50">
        <f t="shared" si="1"/>
        <v>29.017039400208567</v>
      </c>
      <c r="F50">
        <f t="shared" si="2"/>
        <v>6.952187219163081</v>
      </c>
      <c r="G50">
        <f t="shared" si="3"/>
        <v>17.300972477896494</v>
      </c>
      <c r="H50">
        <v>20</v>
      </c>
    </row>
    <row r="51" spans="4:8" ht="12.75">
      <c r="D51">
        <f t="shared" si="0"/>
        <v>2.3999999999999995</v>
      </c>
      <c r="E51">
        <f t="shared" si="1"/>
        <v>28.886215506434024</v>
      </c>
      <c r="F51">
        <f t="shared" si="2"/>
        <v>6.997542637789564</v>
      </c>
      <c r="G51">
        <f t="shared" si="3"/>
        <v>17.324320378334992</v>
      </c>
      <c r="H51">
        <v>20</v>
      </c>
    </row>
    <row r="52" spans="4:8" ht="12.75">
      <c r="D52">
        <f t="shared" si="0"/>
        <v>2.4499999999999993</v>
      </c>
      <c r="E52">
        <f t="shared" si="1"/>
        <v>28.757870938356287</v>
      </c>
      <c r="F52">
        <f t="shared" si="2"/>
        <v>7.043035262683619</v>
      </c>
      <c r="G52">
        <f t="shared" si="3"/>
        <v>17.347497543832745</v>
      </c>
      <c r="H52">
        <v>20</v>
      </c>
    </row>
    <row r="53" spans="4:8" ht="12.75">
      <c r="D53">
        <f t="shared" si="0"/>
        <v>2.499999999999999</v>
      </c>
      <c r="E53">
        <f t="shared" si="1"/>
        <v>28.631942077286272</v>
      </c>
      <c r="F53">
        <f t="shared" si="2"/>
        <v>7.088663442454752</v>
      </c>
      <c r="G53">
        <f t="shared" si="3"/>
        <v>17.37050468375443</v>
      </c>
      <c r="H53">
        <v>20</v>
      </c>
    </row>
    <row r="54" spans="4:8" ht="12.75">
      <c r="D54">
        <f t="shared" si="0"/>
        <v>2.549999999999999</v>
      </c>
      <c r="E54">
        <f t="shared" si="1"/>
        <v>28.508367444500596</v>
      </c>
      <c r="F54">
        <f t="shared" si="2"/>
        <v>7.134425502179103</v>
      </c>
      <c r="G54">
        <f t="shared" si="3"/>
        <v>17.393342514107808</v>
      </c>
      <c r="H54">
        <v>20</v>
      </c>
    </row>
    <row r="55" spans="4:8" ht="12.75">
      <c r="D55">
        <f t="shared" si="0"/>
        <v>2.5999999999999988</v>
      </c>
      <c r="E55">
        <f t="shared" si="1"/>
        <v>28.387087611770273</v>
      </c>
      <c r="F55">
        <f t="shared" si="2"/>
        <v>7.180319743577822</v>
      </c>
      <c r="G55">
        <f t="shared" si="3"/>
        <v>17.41601175734235</v>
      </c>
      <c r="H55">
        <v>20</v>
      </c>
    </row>
    <row r="56" spans="4:8" ht="12.75">
      <c r="D56">
        <f t="shared" si="0"/>
        <v>2.6499999999999986</v>
      </c>
      <c r="E56">
        <f t="shared" si="1"/>
        <v>28.268045116348816</v>
      </c>
      <c r="F56">
        <f t="shared" si="2"/>
        <v>7.226344445203594</v>
      </c>
      <c r="G56">
        <f t="shared" si="3"/>
        <v>17.43851314214983</v>
      </c>
      <c r="H56">
        <v>20</v>
      </c>
    </row>
    <row r="57" spans="4:8" ht="12.75">
      <c r="D57">
        <f t="shared" si="0"/>
        <v>2.6999999999999984</v>
      </c>
      <c r="E57">
        <f t="shared" si="1"/>
        <v>28.151184380162338</v>
      </c>
      <c r="F57">
        <f t="shared" si="2"/>
        <v>7.272497862635268</v>
      </c>
      <c r="G57">
        <f t="shared" si="3"/>
        <v>17.46084740326686</v>
      </c>
      <c r="H57">
        <v>20</v>
      </c>
    </row>
    <row r="58" spans="4:8" ht="12.75">
      <c r="D58">
        <f t="shared" si="0"/>
        <v>2.7499999999999982</v>
      </c>
      <c r="E58">
        <f t="shared" si="1"/>
        <v>28.036451632961015</v>
      </c>
      <c r="F58">
        <f t="shared" si="2"/>
        <v>7.318778228680603</v>
      </c>
      <c r="G58">
        <f t="shared" si="3"/>
        <v>17.483015281279442</v>
      </c>
      <c r="H58">
        <v>20</v>
      </c>
    </row>
    <row r="59" spans="4:8" ht="12.75">
      <c r="D59">
        <f t="shared" si="0"/>
        <v>2.799999999999998</v>
      </c>
      <c r="E59">
        <f t="shared" si="1"/>
        <v>27.923794839206945</v>
      </c>
      <c r="F59">
        <f t="shared" si="2"/>
        <v>7.365183753587105</v>
      </c>
      <c r="G59">
        <f t="shared" si="3"/>
        <v>17.50501752242951</v>
      </c>
      <c r="H59">
        <v>20</v>
      </c>
    </row>
    <row r="60" spans="4:8" ht="12.75">
      <c r="D60">
        <f t="shared" si="0"/>
        <v>2.849999999999998</v>
      </c>
      <c r="E60">
        <f t="shared" si="1"/>
        <v>27.813163628487953</v>
      </c>
      <c r="F60">
        <f t="shared" si="2"/>
        <v>7.4117126252609244</v>
      </c>
      <c r="G60">
        <f t="shared" si="3"/>
        <v>17.526854878423524</v>
      </c>
      <c r="H60">
        <v>20</v>
      </c>
    </row>
    <row r="61" spans="4:8" ht="12.75">
      <c r="D61">
        <f t="shared" si="0"/>
        <v>2.8999999999999977</v>
      </c>
      <c r="E61">
        <f t="shared" si="1"/>
        <v>27.70450922926031</v>
      </c>
      <c r="F61">
        <f t="shared" si="2"/>
        <v>7.458363009493808</v>
      </c>
      <c r="G61">
        <f t="shared" si="3"/>
        <v>17.5485281062431</v>
      </c>
      <c r="H61">
        <v>20</v>
      </c>
    </row>
    <row r="62" spans="4:8" ht="12.75">
      <c r="D62">
        <f t="shared" si="0"/>
        <v>2.9499999999999975</v>
      </c>
      <c r="E62">
        <f t="shared" si="1"/>
        <v>27.59778440573583</v>
      </c>
      <c r="F62">
        <f t="shared" si="2"/>
        <v>7.5051330501980535</v>
      </c>
      <c r="G62">
        <f t="shared" si="3"/>
        <v>17.57003796795773</v>
      </c>
      <c r="H62">
        <v>20</v>
      </c>
    </row>
    <row r="63" spans="4:8" ht="12.75">
      <c r="D63">
        <f t="shared" si="0"/>
        <v>2.9999999999999973</v>
      </c>
      <c r="E63">
        <f t="shared" si="1"/>
        <v>27.49294339774045</v>
      </c>
      <c r="F63">
        <f t="shared" si="2"/>
        <v>7.552020869649446</v>
      </c>
      <c r="G63">
        <f t="shared" si="3"/>
        <v>17.59138523053957</v>
      </c>
      <c r="H63">
        <v>20</v>
      </c>
    </row>
    <row r="64" spans="4:8" ht="12.75">
      <c r="D64">
        <f t="shared" si="0"/>
        <v>3.049999999999997</v>
      </c>
      <c r="E64">
        <f t="shared" si="1"/>
        <v>27.389941863382177</v>
      </c>
      <c r="F64">
        <f t="shared" si="2"/>
        <v>7.59902456873813</v>
      </c>
      <c r="G64">
        <f t="shared" si="3"/>
        <v>17.61257066568034</v>
      </c>
      <c r="H64">
        <v>20</v>
      </c>
    </row>
    <row r="65" spans="4:8" ht="12.75">
      <c r="D65">
        <f t="shared" si="0"/>
        <v>3.099999999999997</v>
      </c>
      <c r="E65">
        <f t="shared" si="1"/>
        <v>27.288736824376272</v>
      </c>
      <c r="F65">
        <f t="shared" si="2"/>
        <v>7.646142227227369</v>
      </c>
      <c r="G65">
        <f t="shared" si="3"/>
        <v>17.633595049610353</v>
      </c>
      <c r="H65">
        <v>20</v>
      </c>
    </row>
    <row r="66" spans="4:8" ht="12.75">
      <c r="D66">
        <f t="shared" si="0"/>
        <v>3.149999999999997</v>
      </c>
      <c r="E66">
        <f t="shared" si="1"/>
        <v>27.189286613885</v>
      </c>
      <c r="F66">
        <f t="shared" si="2"/>
        <v>7.693371904020148</v>
      </c>
      <c r="G66">
        <f t="shared" si="3"/>
        <v>17.654459162919636</v>
      </c>
      <c r="H66">
        <v>20</v>
      </c>
    </row>
    <row r="67" spans="4:8" ht="12.75">
      <c r="D67">
        <f t="shared" si="0"/>
        <v>3.1999999999999966</v>
      </c>
      <c r="E67">
        <f t="shared" si="1"/>
        <v>27.091550826737855</v>
      </c>
      <c r="F67">
        <f t="shared" si="2"/>
        <v>7.740711637433566</v>
      </c>
      <c r="G67">
        <f t="shared" si="3"/>
        <v>17.675163790381234</v>
      </c>
      <c r="H67">
        <v>20</v>
      </c>
    </row>
    <row r="68" spans="4:8" ht="12.75">
      <c r="D68">
        <f t="shared" si="0"/>
        <v>3.2499999999999964</v>
      </c>
      <c r="E68">
        <f t="shared" si="1"/>
        <v>26.995490271906373</v>
      </c>
      <c r="F68">
        <f t="shared" si="2"/>
        <v>7.788159445480952</v>
      </c>
      <c r="G68">
        <f t="shared" si="3"/>
        <v>17.695709720776645</v>
      </c>
      <c r="H68">
        <v>20</v>
      </c>
    </row>
    <row r="69" spans="4:8" ht="12.75">
      <c r="D69">
        <f aca="true" t="shared" si="4" ref="D69:D132">D68+$C$3</f>
        <v>3.2999999999999963</v>
      </c>
      <c r="E69">
        <f aca="true" t="shared" si="5" ref="E69:E132">E68+$C$3*($A$3-$B$3*E68)*E68</f>
        <v>26.901066927115142</v>
      </c>
      <c r="F69">
        <f aca="true" t="shared" si="6" ref="F69:F132">F68+$C$3*($A$3-$B$3*F68)*F68</f>
        <v>7.8357133261616445</v>
      </c>
      <c r="G69">
        <f aca="true" t="shared" si="7" ref="G69:G132">G68+$C$3*($A$3-$B$3*G68)*G68</f>
        <v>17.716097746723417</v>
      </c>
      <c r="H69">
        <v>20</v>
      </c>
    </row>
    <row r="70" spans="4:8" ht="12.75">
      <c r="D70">
        <f t="shared" si="4"/>
        <v>3.349999999999996</v>
      </c>
      <c r="E70">
        <f t="shared" si="5"/>
        <v>26.80824389547773</v>
      </c>
      <c r="F70">
        <f t="shared" si="6"/>
        <v>7.883371257758367</v>
      </c>
      <c r="G70">
        <f t="shared" si="7"/>
        <v>17.73632866450492</v>
      </c>
      <c r="H70">
        <v>20</v>
      </c>
    </row>
    <row r="71" spans="4:8" ht="12.75">
      <c r="D71">
        <f t="shared" si="4"/>
        <v>3.399999999999996</v>
      </c>
      <c r="E71">
        <f t="shared" si="5"/>
        <v>26.7169853640528</v>
      </c>
      <c r="F71">
        <f t="shared" si="6"/>
        <v>7.931131199142126</v>
      </c>
      <c r="G71">
        <f t="shared" si="7"/>
        <v>17.7564032739023</v>
      </c>
      <c r="H71">
        <v>20</v>
      </c>
    </row>
    <row r="72" spans="4:8" ht="12.75">
      <c r="D72">
        <f t="shared" si="4"/>
        <v>3.4499999999999957</v>
      </c>
      <c r="E72">
        <f t="shared" si="5"/>
        <v>26.62725656422182</v>
      </c>
      <c r="F72">
        <f t="shared" si="6"/>
        <v>7.978991090084544</v>
      </c>
      <c r="G72">
        <f t="shared" si="7"/>
        <v>17.7763223780286</v>
      </c>
      <c r="H72">
        <v>20</v>
      </c>
    </row>
    <row r="73" spans="4:8" ht="12.75">
      <c r="D73">
        <f t="shared" si="4"/>
        <v>3.4999999999999956</v>
      </c>
      <c r="E73">
        <f t="shared" si="5"/>
        <v>26.53902373379559</v>
      </c>
      <c r="F73">
        <f t="shared" si="6"/>
        <v>8.026948851577565</v>
      </c>
      <c r="G73">
        <f t="shared" si="7"/>
        <v>17.796086783165084</v>
      </c>
      <c r="H73">
        <v>20</v>
      </c>
    </row>
    <row r="74" spans="4:8" ht="12.75">
      <c r="D74">
        <f t="shared" si="4"/>
        <v>3.5499999999999954</v>
      </c>
      <c r="E74">
        <f t="shared" si="5"/>
        <v>26.452254080762064</v>
      </c>
      <c r="F74">
        <f t="shared" si="6"/>
        <v>8.075002386160419</v>
      </c>
      <c r="G74">
        <f t="shared" si="7"/>
        <v>17.815697298599762</v>
      </c>
      <c r="H74">
        <v>20</v>
      </c>
    </row>
    <row r="75" spans="4:8" ht="12.75">
      <c r="D75">
        <f t="shared" si="4"/>
        <v>3.599999999999995</v>
      </c>
      <c r="E75">
        <f t="shared" si="5"/>
        <v>26.366915748593087</v>
      </c>
      <c r="F75">
        <f t="shared" si="6"/>
        <v>8.123149578253775</v>
      </c>
      <c r="G75">
        <f t="shared" si="7"/>
        <v>17.83515473646809</v>
      </c>
      <c r="H75">
        <v>20</v>
      </c>
    </row>
    <row r="76" spans="4:8" ht="12.75">
      <c r="D76">
        <f t="shared" si="4"/>
        <v>3.649999999999995</v>
      </c>
      <c r="E76">
        <f t="shared" si="5"/>
        <v>26.282977783032315</v>
      </c>
      <c r="F76">
        <f t="shared" si="6"/>
        <v>8.171388294500971</v>
      </c>
      <c r="G76">
        <f t="shared" si="7"/>
        <v>17.854459911595892</v>
      </c>
      <c r="H76">
        <v>20</v>
      </c>
    </row>
    <row r="77" spans="4:8" ht="12.75">
      <c r="D77">
        <f t="shared" si="4"/>
        <v>3.699999999999995</v>
      </c>
      <c r="E77">
        <f t="shared" si="5"/>
        <v>26.200410100290952</v>
      </c>
      <c r="F77">
        <f t="shared" si="6"/>
        <v>8.219716384116227</v>
      </c>
      <c r="G77">
        <f t="shared" si="7"/>
        <v>17.87361364134446</v>
      </c>
      <c r="H77">
        <v>20</v>
      </c>
    </row>
    <row r="78" spans="4:8" ht="12.75">
      <c r="D78">
        <f t="shared" si="4"/>
        <v>3.7499999999999947</v>
      </c>
      <c r="E78">
        <f t="shared" si="5"/>
        <v>26.119183456582146</v>
      </c>
      <c r="F78">
        <f t="shared" si="6"/>
        <v>8.268131679239735</v>
      </c>
      <c r="G78">
        <f t="shared" si="7"/>
        <v>17.892616745457875</v>
      </c>
      <c r="H78">
        <v>20</v>
      </c>
    </row>
    <row r="79" spans="4:8" ht="12.75">
      <c r="D79">
        <f t="shared" si="4"/>
        <v>3.7999999999999945</v>
      </c>
      <c r="E79">
        <f t="shared" si="5"/>
        <v>26.03926941892867</v>
      </c>
      <c r="F79">
        <f t="shared" si="6"/>
        <v>8.316631995299508</v>
      </c>
      <c r="G79">
        <f t="shared" si="7"/>
        <v>17.911470045912534</v>
      </c>
      <c r="H79">
        <v>20</v>
      </c>
    </row>
    <row r="80" spans="4:8" ht="12.75">
      <c r="D80">
        <f t="shared" si="4"/>
        <v>3.8499999999999943</v>
      </c>
      <c r="E80">
        <f t="shared" si="5"/>
        <v>25.960640337182177</v>
      </c>
      <c r="F80">
        <f t="shared" si="6"/>
        <v>8.365215131379884</v>
      </c>
      <c r="G80">
        <f t="shared" si="7"/>
        <v>17.93017436676885</v>
      </c>
      <c r="H80">
        <v>20</v>
      </c>
    </row>
    <row r="81" spans="4:8" ht="12.75">
      <c r="D81">
        <f t="shared" si="4"/>
        <v>3.899999999999994</v>
      </c>
      <c r="E81">
        <f t="shared" si="5"/>
        <v>25.883269317195733</v>
      </c>
      <c r="F81">
        <f t="shared" si="6"/>
        <v>8.41387887059655</v>
      </c>
      <c r="G81">
        <f t="shared" si="7"/>
        <v>17.94873053402517</v>
      </c>
      <c r="H81">
        <v>20</v>
      </c>
    </row>
    <row r="82" spans="4:8" ht="12.75">
      <c r="D82">
        <f t="shared" si="4"/>
        <v>3.949999999999994</v>
      </c>
      <c r="E82">
        <f t="shared" si="5"/>
        <v>25.807130195094448</v>
      </c>
      <c r="F82">
        <f t="shared" si="6"/>
        <v>8.462620980477979</v>
      </c>
      <c r="G82">
        <f t="shared" si="7"/>
        <v>17.9671393754739</v>
      </c>
      <c r="H82">
        <v>20</v>
      </c>
    </row>
    <row r="83" spans="4:8" ht="12.75">
      <c r="D83">
        <f t="shared" si="4"/>
        <v>3.999999999999994</v>
      </c>
      <c r="E83">
        <f t="shared" si="5"/>
        <v>25.732197512592116</v>
      </c>
      <c r="F83">
        <f t="shared" si="6"/>
        <v>8.511439213353146</v>
      </c>
      <c r="G83">
        <f t="shared" si="7"/>
        <v>17.985401720559786</v>
      </c>
      <c r="H83">
        <v>20</v>
      </c>
    </row>
    <row r="84" spans="4:8" ht="12.75">
      <c r="D84">
        <f t="shared" si="4"/>
        <v>4.049999999999994</v>
      </c>
      <c r="E84">
        <f t="shared" si="5"/>
        <v>25.65844649330451</v>
      </c>
      <c r="F84">
        <f t="shared" si="6"/>
        <v>8.560331306745375</v>
      </c>
      <c r="G84">
        <f t="shared" si="7"/>
        <v>18.003518400240427</v>
      </c>
      <c r="H84">
        <v>20</v>
      </c>
    </row>
    <row r="85" spans="4:8" ht="12.75">
      <c r="D85">
        <f t="shared" si="4"/>
        <v>4.099999999999993</v>
      </c>
      <c r="E85">
        <f t="shared" si="5"/>
        <v>25.58585302001267</v>
      </c>
      <c r="F85">
        <f t="shared" si="6"/>
        <v>8.609294983772207</v>
      </c>
      <c r="G85">
        <f t="shared" si="7"/>
        <v>18.021490246848934</v>
      </c>
      <c r="H85">
        <v>20</v>
      </c>
    </row>
    <row r="86" spans="4:8" ht="12.75">
      <c r="D86">
        <f t="shared" si="4"/>
        <v>4.149999999999993</v>
      </c>
      <c r="E86">
        <f t="shared" si="5"/>
        <v>25.514393612831952</v>
      </c>
      <c r="F86">
        <f t="shared" si="6"/>
        <v>8.658327953551126</v>
      </c>
      <c r="G86">
        <f t="shared" si="7"/>
        <v>18.039318093958787</v>
      </c>
      <c r="H86">
        <v>20</v>
      </c>
    </row>
    <row r="87" spans="4:8" ht="12.75">
      <c r="D87">
        <f t="shared" si="4"/>
        <v>4.199999999999993</v>
      </c>
      <c r="E87">
        <f t="shared" si="5"/>
        <v>25.44404540824501</v>
      </c>
      <c r="F87">
        <f t="shared" si="6"/>
        <v>8.707427911611015</v>
      </c>
      <c r="G87">
        <f t="shared" si="7"/>
        <v>18.05700277625086</v>
      </c>
      <c r="H87">
        <v>20</v>
      </c>
    </row>
    <row r="88" spans="4:8" ht="12.75">
      <c r="D88">
        <f t="shared" si="4"/>
        <v>4.249999999999993</v>
      </c>
      <c r="E88">
        <f t="shared" si="5"/>
        <v>25.374786138959042</v>
      </c>
      <c r="F88">
        <f t="shared" si="6"/>
        <v>8.756592540309175</v>
      </c>
      <c r="G88">
        <f t="shared" si="7"/>
        <v>18.074545129382603</v>
      </c>
      <c r="H88">
        <v>20</v>
      </c>
    </row>
    <row r="89" spans="4:8" ht="12.75">
      <c r="D89">
        <f t="shared" si="4"/>
        <v>4.299999999999993</v>
      </c>
      <c r="E89">
        <f t="shared" si="5"/>
        <v>25.30659411454968</v>
      </c>
      <c r="F89">
        <f t="shared" si="6"/>
        <v>8.805819509253768</v>
      </c>
      <c r="G89">
        <f t="shared" si="7"/>
        <v>18.091945989859386</v>
      </c>
      <c r="H89">
        <v>20</v>
      </c>
    </row>
    <row r="90" spans="4:8" ht="12.75">
      <c r="D90">
        <f t="shared" si="4"/>
        <v>4.3499999999999925</v>
      </c>
      <c r="E90">
        <f t="shared" si="5"/>
        <v>25.239448202855897</v>
      </c>
      <c r="F90">
        <f t="shared" si="6"/>
        <v>8.855106475731528</v>
      </c>
      <c r="G90">
        <f t="shared" si="7"/>
        <v>18.109206194907987</v>
      </c>
      <c r="H90">
        <v>20</v>
      </c>
    </row>
    <row r="91" spans="4:8" ht="12.75">
      <c r="D91">
        <f t="shared" si="4"/>
        <v>4.399999999999992</v>
      </c>
      <c r="E91">
        <f t="shared" si="5"/>
        <v>25.173327812092133</v>
      </c>
      <c r="F91">
        <f t="shared" si="6"/>
        <v>8.904451085140572</v>
      </c>
      <c r="G91">
        <f t="shared" si="7"/>
        <v>18.12632658235222</v>
      </c>
      <c r="H91">
        <v>20</v>
      </c>
    </row>
    <row r="92" spans="4:8" ht="12.75">
      <c r="D92">
        <f t="shared" si="4"/>
        <v>4.449999999999992</v>
      </c>
      <c r="E92">
        <f t="shared" si="5"/>
        <v>25.108212873645527</v>
      </c>
      <c r="F92">
        <f t="shared" si="6"/>
        <v>8.953850971428148</v>
      </c>
      <c r="G92">
        <f t="shared" si="7"/>
        <v>18.143307990490698</v>
      </c>
      <c r="H92">
        <v>20</v>
      </c>
    </row>
    <row r="93" spans="4:8" ht="12.75">
      <c r="D93">
        <f t="shared" si="4"/>
        <v>4.499999999999992</v>
      </c>
      <c r="E93">
        <f t="shared" si="5"/>
        <v>25.04408382552783</v>
      </c>
      <c r="F93">
        <f t="shared" si="6"/>
        <v>9.003303757533157</v>
      </c>
      <c r="G93">
        <f t="shared" si="7"/>
        <v>18.160151257976704</v>
      </c>
      <c r="H93">
        <v>20</v>
      </c>
    </row>
    <row r="94" spans="4:8" ht="12.75">
      <c r="D94">
        <f t="shared" si="4"/>
        <v>4.549999999999992</v>
      </c>
      <c r="E94">
        <f t="shared" si="5"/>
        <v>24.980921596453076</v>
      </c>
      <c r="F94">
        <f t="shared" si="6"/>
        <v>9.052807055833282</v>
      </c>
      <c r="G94">
        <f t="shared" si="7"/>
        <v>18.176857223700175</v>
      </c>
      <c r="H94">
        <v>20</v>
      </c>
    </row>
    <row r="95" spans="4:8" ht="12.75">
      <c r="D95">
        <f t="shared" si="4"/>
        <v>4.599999999999992</v>
      </c>
      <c r="E95">
        <f t="shared" si="5"/>
        <v>24.918707590513538</v>
      </c>
      <c r="F95">
        <f t="shared" si="6"/>
        <v>9.102358468596544</v>
      </c>
      <c r="G95">
        <f t="shared" si="7"/>
        <v>18.193426726671785</v>
      </c>
      <c r="H95">
        <v>20</v>
      </c>
    </row>
    <row r="96" spans="4:8" ht="12.75">
      <c r="D96">
        <f t="shared" si="4"/>
        <v>4.6499999999999915</v>
      </c>
      <c r="E96">
        <f t="shared" si="5"/>
        <v>24.857423672427913</v>
      </c>
      <c r="F96">
        <f t="shared" si="6"/>
        <v>9.151955588437094</v>
      </c>
      <c r="G96">
        <f t="shared" si="7"/>
        <v>18.209860605909114</v>
      </c>
      <c r="H96">
        <v>20</v>
      </c>
    </row>
    <row r="97" spans="4:8" ht="12.75">
      <c r="D97">
        <f t="shared" si="4"/>
        <v>4.699999999999991</v>
      </c>
      <c r="E97">
        <f t="shared" si="5"/>
        <v>24.797052153336903</v>
      </c>
      <c r="F97">
        <f t="shared" si="6"/>
        <v>9.201595998775103</v>
      </c>
      <c r="G97">
        <f t="shared" si="7"/>
        <v>18.226159700324885</v>
      </c>
      <c r="H97">
        <v>20</v>
      </c>
    </row>
    <row r="98" spans="4:8" ht="12.75">
      <c r="D98">
        <f t="shared" si="4"/>
        <v>4.749999999999991</v>
      </c>
      <c r="E98">
        <f t="shared" si="5"/>
        <v>24.73757577712262</v>
      </c>
      <c r="F98">
        <f t="shared" si="6"/>
        <v>9.251277274300516</v>
      </c>
      <c r="G98">
        <f t="shared" si="7"/>
        <v>18.242324848617262</v>
      </c>
      <c r="H98">
        <v>20</v>
      </c>
    </row>
    <row r="99" spans="4:8" ht="12.75">
      <c r="D99">
        <f t="shared" si="4"/>
        <v>4.799999999999991</v>
      </c>
      <c r="E99">
        <f t="shared" si="5"/>
        <v>24.678977707229404</v>
      </c>
      <c r="F99">
        <f t="shared" si="6"/>
        <v>9.300996981440527</v>
      </c>
      <c r="G99">
        <f t="shared" si="7"/>
        <v>18.258356889162194</v>
      </c>
      <c r="H99">
        <v>20</v>
      </c>
    </row>
    <row r="100" spans="4:8" ht="12.75">
      <c r="D100">
        <f t="shared" si="4"/>
        <v>4.849999999999991</v>
      </c>
      <c r="E100">
        <f t="shared" si="5"/>
        <v>24.621241513964733</v>
      </c>
      <c r="F100">
        <f t="shared" si="6"/>
        <v>9.350752678830549</v>
      </c>
      <c r="G100">
        <f t="shared" si="7"/>
        <v>18.274256659907806</v>
      </c>
      <c r="H100">
        <v>20</v>
      </c>
    </row>
    <row r="101" spans="4:8" ht="12.75">
      <c r="D101">
        <f t="shared" si="4"/>
        <v>4.899999999999991</v>
      </c>
      <c r="E101">
        <f t="shared" si="5"/>
        <v>24.56435116225989</v>
      </c>
      <c r="F101">
        <f t="shared" si="6"/>
        <v>9.400541917788527</v>
      </c>
      <c r="G101">
        <f t="shared" si="7"/>
        <v>18.29002499827079</v>
      </c>
      <c r="H101">
        <v>20</v>
      </c>
    </row>
    <row r="102" spans="4:8" ht="12.75">
      <c r="D102">
        <f t="shared" si="4"/>
        <v>4.94999999999999</v>
      </c>
      <c r="E102">
        <f t="shared" si="5"/>
        <v>24.50829099987108</v>
      </c>
      <c r="F102">
        <f t="shared" si="6"/>
        <v>9.450362242792362</v>
      </c>
      <c r="G102">
        <f t="shared" si="7"/>
        <v>18.305662741034816</v>
      </c>
      <c r="H102">
        <v>20</v>
      </c>
    </row>
    <row r="103" spans="4:8" ht="12.75">
      <c r="D103">
        <f t="shared" si="4"/>
        <v>4.99999999999999</v>
      </c>
      <c r="E103">
        <f t="shared" si="5"/>
        <v>24.45304574600261</v>
      </c>
      <c r="F103">
        <f t="shared" si="6"/>
        <v>9.500211191960288</v>
      </c>
      <c r="G103">
        <f t="shared" si="7"/>
        <v>18.32117072425091</v>
      </c>
      <c r="H103">
        <v>20</v>
      </c>
    </row>
    <row r="104" spans="4:8" ht="12.75">
      <c r="D104">
        <f t="shared" si="4"/>
        <v>5.04999999999999</v>
      </c>
      <c r="E104">
        <f t="shared" si="5"/>
        <v>24.398600480334586</v>
      </c>
      <c r="F104">
        <f t="shared" si="6"/>
        <v>9.550086297533968</v>
      </c>
      <c r="G104">
        <f t="shared" si="7"/>
        <v>18.336549783139844</v>
      </c>
      <c r="H104">
        <v>20</v>
      </c>
    </row>
    <row r="105" spans="4:8" ht="12.75">
      <c r="D105">
        <f t="shared" si="4"/>
        <v>5.09999999999999</v>
      </c>
      <c r="E105">
        <f t="shared" si="5"/>
        <v>24.34494063243844</v>
      </c>
      <c r="F105">
        <f t="shared" si="6"/>
        <v>9.599985086364134</v>
      </c>
      <c r="G105">
        <f t="shared" si="7"/>
        <v>18.35180075199646</v>
      </c>
      <c r="H105">
        <v>20</v>
      </c>
    </row>
    <row r="106" spans="4:8" ht="12.75">
      <c r="D106">
        <f t="shared" si="4"/>
        <v>5.14999999999999</v>
      </c>
      <c r="E106">
        <f t="shared" si="5"/>
        <v>24.292051971564348</v>
      </c>
      <c r="F106">
        <f t="shared" si="6"/>
        <v>9.649905080398568</v>
      </c>
      <c r="G106">
        <f t="shared" si="7"/>
        <v>18.366924464095938</v>
      </c>
      <c r="H106">
        <v>20</v>
      </c>
    </row>
    <row r="107" spans="4:8" ht="12.75">
      <c r="D107">
        <f t="shared" si="4"/>
        <v>5.1999999999999895</v>
      </c>
      <c r="E107">
        <f t="shared" si="5"/>
        <v>24.2399205967854</v>
      </c>
      <c r="F107">
        <f t="shared" si="6"/>
        <v>9.699843797172203</v>
      </c>
      <c r="G107">
        <f t="shared" si="7"/>
        <v>18.381921751601993</v>
      </c>
      <c r="H107">
        <v>20</v>
      </c>
    </row>
    <row r="108" spans="4:8" ht="12.75">
      <c r="D108">
        <f t="shared" si="4"/>
        <v>5.249999999999989</v>
      </c>
      <c r="E108">
        <f t="shared" si="5"/>
        <v>24.188532927484022</v>
      </c>
      <c r="F108">
        <f t="shared" si="6"/>
        <v>9.749798750299155</v>
      </c>
      <c r="G108">
        <f t="shared" si="7"/>
        <v>18.396793445477005</v>
      </c>
      <c r="H108">
        <v>20</v>
      </c>
    </row>
    <row r="109" spans="4:8" ht="12.75">
      <c r="D109">
        <f t="shared" si="4"/>
        <v>5.299999999999989</v>
      </c>
      <c r="E109">
        <f t="shared" si="5"/>
        <v>24.137875694166873</v>
      </c>
      <c r="F109">
        <f t="shared" si="6"/>
        <v>9.79976744996648</v>
      </c>
      <c r="G109">
        <f t="shared" si="7"/>
        <v>18.411540375394</v>
      </c>
      <c r="H109">
        <v>20</v>
      </c>
    </row>
    <row r="110" spans="4:8" ht="12.75">
      <c r="D110">
        <f t="shared" si="4"/>
        <v>5.349999999999989</v>
      </c>
      <c r="E110">
        <f t="shared" si="5"/>
        <v>24.087935929595016</v>
      </c>
      <c r="F110">
        <f t="shared" si="6"/>
        <v>9.849747403429433</v>
      </c>
      <c r="G110">
        <f t="shared" si="7"/>
        <v>18.42616336965056</v>
      </c>
      <c r="H110">
        <v>20</v>
      </c>
    </row>
    <row r="111" spans="4:8" ht="12.75">
      <c r="D111">
        <f t="shared" si="4"/>
        <v>5.399999999999989</v>
      </c>
      <c r="E111">
        <f t="shared" si="5"/>
        <v>24.03870096021683</v>
      </c>
      <c r="F111">
        <f t="shared" si="6"/>
        <v>9.899736115508045</v>
      </c>
      <c r="G111">
        <f t="shared" si="7"/>
        <v>18.44066325508454</v>
      </c>
      <c r="H111">
        <v>20</v>
      </c>
    </row>
    <row r="112" spans="4:8" ht="12.75">
      <c r="D112">
        <f t="shared" si="4"/>
        <v>5.449999999999989</v>
      </c>
      <c r="E112">
        <f t="shared" si="5"/>
        <v>23.990158397891634</v>
      </c>
      <c r="F112">
        <f t="shared" si="6"/>
        <v>9.949731089084779</v>
      </c>
      <c r="G112">
        <f t="shared" si="7"/>
        <v>18.455040856991673</v>
      </c>
      <c r="H112">
        <v>20</v>
      </c>
    </row>
    <row r="113" spans="4:8" ht="12.75">
      <c r="D113">
        <f t="shared" si="4"/>
        <v>5.4999999999999885</v>
      </c>
      <c r="E113">
        <f t="shared" si="5"/>
        <v>23.942296131892583</v>
      </c>
      <c r="F113">
        <f t="shared" si="6"/>
        <v>9.999729825603076</v>
      </c>
      <c r="G113">
        <f t="shared" si="7"/>
        <v>18.469296999044975</v>
      </c>
      <c r="H113">
        <v>20</v>
      </c>
    </row>
    <row r="114" spans="4:8" ht="12.75">
      <c r="D114">
        <f t="shared" si="4"/>
        <v>5.549999999999988</v>
      </c>
      <c r="E114">
        <f t="shared" si="5"/>
        <v>23.89510232117789</v>
      </c>
      <c r="F114">
        <f t="shared" si="6"/>
        <v>10.04972982556658</v>
      </c>
      <c r="G114">
        <f t="shared" si="7"/>
        <v>18.48343250321596</v>
      </c>
      <c r="H114">
        <v>20</v>
      </c>
    </row>
    <row r="115" spans="4:8" ht="12.75">
      <c r="D115">
        <f t="shared" si="4"/>
        <v>5.599999999999988</v>
      </c>
      <c r="E115">
        <f t="shared" si="5"/>
        <v>23.84856538691989</v>
      </c>
      <c r="F115">
        <f t="shared" si="6"/>
        <v>10.099728589038804</v>
      </c>
      <c r="G115">
        <f t="shared" si="7"/>
        <v>18.497448189697646</v>
      </c>
      <c r="H115">
        <v>20</v>
      </c>
    </row>
    <row r="116" spans="4:8" ht="12.75">
      <c r="D116">
        <f t="shared" si="4"/>
        <v>5.649999999999988</v>
      </c>
      <c r="E116">
        <f t="shared" si="5"/>
        <v>23.802674005281993</v>
      </c>
      <c r="F116">
        <f t="shared" si="6"/>
        <v>10.149723616143069</v>
      </c>
      <c r="G116">
        <f t="shared" si="7"/>
        <v>18.511344876829348</v>
      </c>
      <c r="H116">
        <v>20</v>
      </c>
    </row>
    <row r="117" spans="4:8" ht="12.75">
      <c r="D117">
        <f t="shared" si="4"/>
        <v>5.699999999999988</v>
      </c>
      <c r="E117">
        <f t="shared" si="5"/>
        <v>23.75741710043395</v>
      </c>
      <c r="F117">
        <f t="shared" si="6"/>
        <v>10.199712407562453</v>
      </c>
      <c r="G117">
        <f t="shared" si="7"/>
        <v>18.525123381023185</v>
      </c>
      <c r="H117">
        <v>20</v>
      </c>
    </row>
    <row r="118" spans="4:8" ht="12.75">
      <c r="D118">
        <f t="shared" si="4"/>
        <v>5.749999999999988</v>
      </c>
      <c r="E118">
        <f t="shared" si="5"/>
        <v>23.712783837796295</v>
      </c>
      <c r="F118">
        <f t="shared" si="6"/>
        <v>10.249692465039585</v>
      </c>
      <c r="G118">
        <f t="shared" si="7"/>
        <v>18.538784516692353</v>
      </c>
      <c r="H118">
        <v>20</v>
      </c>
    </row>
    <row r="119" spans="4:8" ht="12.75">
      <c r="D119">
        <f t="shared" si="4"/>
        <v>5.799999999999987</v>
      </c>
      <c r="E119">
        <f t="shared" si="5"/>
        <v>23.66876361750523</v>
      </c>
      <c r="F119">
        <f t="shared" si="6"/>
        <v>10.299661291876037</v>
      </c>
      <c r="G119">
        <f t="shared" si="7"/>
        <v>18.5523290961811</v>
      </c>
      <c r="H119">
        <v>20</v>
      </c>
    </row>
    <row r="120" spans="4:8" ht="12.75">
      <c r="D120">
        <f t="shared" si="4"/>
        <v>5.849999999999987</v>
      </c>
      <c r="E120">
        <f t="shared" si="5"/>
        <v>23.625346068089613</v>
      </c>
      <c r="F120">
        <f t="shared" si="6"/>
        <v>10.349616393431113</v>
      </c>
      <c r="G120">
        <f t="shared" si="7"/>
        <v>18.565757929696407</v>
      </c>
      <c r="H120">
        <v>20</v>
      </c>
    </row>
    <row r="121" spans="4:8" ht="12.75">
      <c r="D121">
        <f t="shared" si="4"/>
        <v>5.899999999999987</v>
      </c>
      <c r="E121">
        <f t="shared" si="5"/>
        <v>23.58252104035201</v>
      </c>
      <c r="F121">
        <f t="shared" si="6"/>
        <v>10.399555277619834</v>
      </c>
      <c r="G121">
        <f t="shared" si="7"/>
        <v>18.57907182524133</v>
      </c>
      <c r="H121">
        <v>20</v>
      </c>
    </row>
    <row r="122" spans="4:8" ht="12.75">
      <c r="D122">
        <f t="shared" si="4"/>
        <v>5.949999999999987</v>
      </c>
      <c r="E122">
        <f t="shared" si="5"/>
        <v>23.540278601446207</v>
      </c>
      <c r="F122">
        <f t="shared" si="6"/>
        <v>10.449475455409898</v>
      </c>
      <c r="G122">
        <f t="shared" si="7"/>
        <v>18.592271588550005</v>
      </c>
      <c r="H122">
        <v>20</v>
      </c>
    </row>
    <row r="123" spans="4:8" ht="12.75">
      <c r="D123">
        <f t="shared" si="4"/>
        <v>5.999999999999987</v>
      </c>
      <c r="E123">
        <f t="shared" si="5"/>
        <v>23.498609029143815</v>
      </c>
      <c r="F123">
        <f t="shared" si="6"/>
        <v>10.49937444131739</v>
      </c>
      <c r="G123">
        <f t="shared" si="7"/>
        <v>18.605358023024305</v>
      </c>
      <c r="H123">
        <v>20</v>
      </c>
    </row>
    <row r="124" spans="4:8" ht="12.75">
      <c r="D124">
        <f t="shared" si="4"/>
        <v>6.0499999999999865</v>
      </c>
      <c r="E124">
        <f t="shared" si="5"/>
        <v>23.457502806282974</v>
      </c>
      <c r="F124">
        <f t="shared" si="6"/>
        <v>10.54924975390107</v>
      </c>
      <c r="G124">
        <f t="shared" si="7"/>
        <v>18.61833192967209</v>
      </c>
      <c r="H124">
        <v>20</v>
      </c>
    </row>
    <row r="125" spans="4:8" ht="12.75">
      <c r="D125">
        <f t="shared" si="4"/>
        <v>6.099999999999986</v>
      </c>
      <c r="E125">
        <f t="shared" si="5"/>
        <v>23.416950615392416</v>
      </c>
      <c r="F125">
        <f t="shared" si="6"/>
        <v>10.59909891625499</v>
      </c>
      <c r="G125">
        <f t="shared" si="7"/>
        <v>18.63119410704709</v>
      </c>
      <c r="H125">
        <v>20</v>
      </c>
    </row>
    <row r="126" spans="4:8" ht="12.75">
      <c r="D126">
        <f t="shared" si="4"/>
        <v>6.149999999999986</v>
      </c>
      <c r="E126">
        <f t="shared" si="5"/>
        <v>23.376943333484476</v>
      </c>
      <c r="F126">
        <f t="shared" si="6"/>
        <v>10.64891945649926</v>
      </c>
      <c r="G126">
        <f t="shared" si="7"/>
        <v>18.64394535119033</v>
      </c>
      <c r="H126">
        <v>20</v>
      </c>
    </row>
    <row r="127" spans="4:8" ht="12.75">
      <c r="D127">
        <f t="shared" si="4"/>
        <v>6.199999999999986</v>
      </c>
      <c r="E127">
        <f t="shared" si="5"/>
        <v>23.33747202701085</v>
      </c>
      <c r="F127">
        <f t="shared" si="6"/>
        <v>10.698708908268749</v>
      </c>
      <c r="G127">
        <f t="shared" si="7"/>
        <v>18.656586455573148</v>
      </c>
      <c r="H127">
        <v>20</v>
      </c>
    </row>
    <row r="128" spans="4:8" ht="12.75">
      <c r="D128">
        <f t="shared" si="4"/>
        <v>6.249999999999986</v>
      </c>
      <c r="E128">
        <f t="shared" si="5"/>
        <v>23.298527946975202</v>
      </c>
      <c r="F128">
        <f t="shared" si="6"/>
        <v>10.748464811199502</v>
      </c>
      <c r="G128">
        <f t="shared" si="7"/>
        <v>18.66911821104174</v>
      </c>
      <c r="H128">
        <v>20</v>
      </c>
    </row>
    <row r="129" spans="4:8" ht="12.75">
      <c r="D129">
        <f t="shared" si="4"/>
        <v>6.299999999999986</v>
      </c>
      <c r="E129">
        <f t="shared" si="5"/>
        <v>23.260102524196963</v>
      </c>
      <c r="F129">
        <f t="shared" si="6"/>
        <v>10.7981847114127</v>
      </c>
      <c r="G129">
        <f t="shared" si="7"/>
        <v>18.681541405763234</v>
      </c>
      <c r="H129">
        <v>20</v>
      </c>
    </row>
    <row r="130" spans="4:8" ht="12.75">
      <c r="D130">
        <f t="shared" si="4"/>
        <v>6.349999999999985</v>
      </c>
      <c r="E130">
        <f t="shared" si="5"/>
        <v>23.222187364720856</v>
      </c>
      <c r="F130">
        <f t="shared" si="6"/>
        <v>10.847866161995935</v>
      </c>
      <c r="G130">
        <f t="shared" si="7"/>
        <v>18.693856825173242</v>
      </c>
      <c r="H130">
        <v>20</v>
      </c>
    </row>
    <row r="131" spans="4:8" ht="12.75">
      <c r="D131">
        <f t="shared" si="4"/>
        <v>6.399999999999985</v>
      </c>
      <c r="E131">
        <f t="shared" si="5"/>
        <v>23.184774245366963</v>
      </c>
      <c r="F131">
        <f t="shared" si="6"/>
        <v>10.897506723481605</v>
      </c>
      <c r="G131">
        <f t="shared" si="7"/>
        <v>18.706065251924937</v>
      </c>
      <c r="H131">
        <v>20</v>
      </c>
    </row>
    <row r="132" spans="4:8" ht="12.75">
      <c r="D132">
        <f t="shared" si="4"/>
        <v>6.449999999999985</v>
      </c>
      <c r="E132">
        <f t="shared" si="5"/>
        <v>23.147855109416316</v>
      </c>
      <c r="F132">
        <f t="shared" si="6"/>
        <v>10.947103964322258</v>
      </c>
      <c r="G132">
        <f t="shared" si="7"/>
        <v>18.71816746583955</v>
      </c>
      <c r="H132">
        <v>20</v>
      </c>
    </row>
    <row r="133" spans="4:8" ht="12.75">
      <c r="D133">
        <f aca="true" t="shared" si="8" ref="D133:D196">D132+$C$3</f>
        <v>6.499999999999985</v>
      </c>
      <c r="E133">
        <f aca="true" t="shared" si="9" ref="E133:E196">E132+$C$3*($A$3-$B$3*E132)*E132</f>
        <v>23.111422062427213</v>
      </c>
      <c r="F133">
        <f aca="true" t="shared" si="10" ref="F133:F196">F132+$C$3*($A$3-$B$3*F132)*F132</f>
        <v>10.996655461362641</v>
      </c>
      <c r="G133">
        <f aca="true" t="shared" si="11" ref="G133:G196">G132+$C$3*($A$3-$B$3*G132)*G132</f>
        <v>18.730164243858336</v>
      </c>
      <c r="H133">
        <v>20</v>
      </c>
    </row>
    <row r="134" spans="4:8" ht="12.75">
      <c r="D134">
        <f t="shared" si="8"/>
        <v>6.549999999999985</v>
      </c>
      <c r="E134">
        <f t="shared" si="9"/>
        <v>23.075467368177662</v>
      </c>
      <c r="F134">
        <f t="shared" si="10"/>
        <v>11.046158800308309</v>
      </c>
      <c r="G134">
        <f t="shared" si="11"/>
        <v>18.742056359995964</v>
      </c>
      <c r="H134">
        <v>20</v>
      </c>
    </row>
    <row r="135" spans="4:8" ht="12.75">
      <c r="D135">
        <f t="shared" si="8"/>
        <v>6.5999999999999845</v>
      </c>
      <c r="E135">
        <f t="shared" si="9"/>
        <v>23.039983444729522</v>
      </c>
      <c r="F135">
        <f t="shared" si="10"/>
        <v>11.095611576190578</v>
      </c>
      <c r="G135">
        <f t="shared" si="11"/>
        <v>18.75384458529529</v>
      </c>
      <c r="H135">
        <v>20</v>
      </c>
    </row>
    <row r="136" spans="4:8" ht="12.75">
      <c r="D136">
        <f t="shared" si="8"/>
        <v>6.649999999999984</v>
      </c>
      <c r="E136">
        <f t="shared" si="9"/>
        <v>23.004962860610114</v>
      </c>
      <c r="F136">
        <f t="shared" si="10"/>
        <v>11.145011393827636</v>
      </c>
      <c r="G136">
        <f t="shared" si="11"/>
        <v>18.765529687783538</v>
      </c>
      <c r="H136">
        <v>20</v>
      </c>
    </row>
    <row r="137" spans="4:8" ht="12.75">
      <c r="D137">
        <f t="shared" si="8"/>
        <v>6.699999999999984</v>
      </c>
      <c r="E137">
        <f t="shared" si="9"/>
        <v>22.97039833110719</v>
      </c>
      <c r="F137">
        <f t="shared" si="10"/>
        <v>11.194355868281638</v>
      </c>
      <c r="G137">
        <f t="shared" si="11"/>
        <v>18.77711243242983</v>
      </c>
      <c r="H137">
        <v>20</v>
      </c>
    </row>
    <row r="138" spans="4:8" ht="12.75">
      <c r="D138">
        <f t="shared" si="8"/>
        <v>6.749999999999984</v>
      </c>
      <c r="E138">
        <f t="shared" si="9"/>
        <v>22.936282714673396</v>
      </c>
      <c r="F138">
        <f t="shared" si="10"/>
        <v>11.243642625311589</v>
      </c>
      <c r="G138">
        <f t="shared" si="11"/>
        <v>18.788593581104074</v>
      </c>
      <c r="H138">
        <v>20</v>
      </c>
    </row>
    <row r="139" spans="4:8" ht="12.75">
      <c r="D139">
        <f t="shared" si="8"/>
        <v>6.799999999999984</v>
      </c>
      <c r="E139">
        <f t="shared" si="9"/>
        <v>22.902609009436418</v>
      </c>
      <c r="F139">
        <f t="shared" si="10"/>
        <v>11.292869301821844</v>
      </c>
      <c r="G139">
        <f t="shared" si="11"/>
        <v>18.79997389253716</v>
      </c>
      <c r="H139">
        <v>20</v>
      </c>
    </row>
    <row r="140" spans="4:8" ht="12.75">
      <c r="D140">
        <f t="shared" si="8"/>
        <v>6.849999999999984</v>
      </c>
      <c r="E140">
        <f t="shared" si="9"/>
        <v>22.869370349811224</v>
      </c>
      <c r="F140">
        <f t="shared" si="10"/>
        <v>11.342033546306046</v>
      </c>
      <c r="G140">
        <f t="shared" si="11"/>
        <v>18.81125412228249</v>
      </c>
      <c r="H140">
        <v>20</v>
      </c>
    </row>
    <row r="141" spans="4:8" ht="12.75">
      <c r="D141">
        <f t="shared" si="8"/>
        <v>6.8999999999999835</v>
      </c>
      <c r="E141">
        <f t="shared" si="9"/>
        <v>22.836560003210923</v>
      </c>
      <c r="F141">
        <f t="shared" si="10"/>
        <v>11.391133019286341</v>
      </c>
      <c r="G141">
        <f t="shared" si="11"/>
        <v>18.82243502267877</v>
      </c>
      <c r="H141">
        <v>20</v>
      </c>
    </row>
    <row r="142" spans="4:8" ht="12.75">
      <c r="D142">
        <f t="shared" si="8"/>
        <v>6.949999999999983</v>
      </c>
      <c r="E142">
        <f t="shared" si="9"/>
        <v>22.804171366852906</v>
      </c>
      <c r="F142">
        <f t="shared" si="10"/>
        <v>11.440165393747668</v>
      </c>
      <c r="G142">
        <f t="shared" si="11"/>
        <v>18.833517342814076</v>
      </c>
      <c r="H142">
        <v>20</v>
      </c>
    </row>
    <row r="143" spans="4:8" ht="12.75">
      <c r="D143">
        <f t="shared" si="8"/>
        <v>6.999999999999983</v>
      </c>
      <c r="E143">
        <f t="shared" si="9"/>
        <v>22.77219796465704</v>
      </c>
      <c r="F143">
        <f t="shared" si="10"/>
        <v>11.489128355566994</v>
      </c>
      <c r="G143">
        <f t="shared" si="11"/>
        <v>18.84450182849118</v>
      </c>
      <c r="H143">
        <v>20</v>
      </c>
    </row>
    <row r="144" spans="4:8" ht="12.75">
      <c r="D144">
        <f t="shared" si="8"/>
        <v>7.049999999999983</v>
      </c>
      <c r="E144">
        <f t="shared" si="9"/>
        <v>22.740633444232845</v>
      </c>
      <c r="F144">
        <f t="shared" si="10"/>
        <v>11.538019603937316</v>
      </c>
      <c r="G144">
        <f t="shared" si="11"/>
        <v>18.855389222194088</v>
      </c>
      <c r="H144">
        <v>20</v>
      </c>
    </row>
    <row r="145" spans="4:8" ht="12.75">
      <c r="D145">
        <f t="shared" si="8"/>
        <v>7.099999999999983</v>
      </c>
      <c r="E145">
        <f t="shared" si="9"/>
        <v>22.709471573952694</v>
      </c>
      <c r="F145">
        <f t="shared" si="10"/>
        <v>11.586836851786268</v>
      </c>
      <c r="G145">
        <f t="shared" si="11"/>
        <v>18.866180263055814</v>
      </c>
      <c r="H145">
        <v>20</v>
      </c>
    </row>
    <row r="146" spans="4:8" ht="12.75">
      <c r="D146">
        <f t="shared" si="8"/>
        <v>7.149999999999983</v>
      </c>
      <c r="E146">
        <f t="shared" si="9"/>
        <v>22.678706240108138</v>
      </c>
      <c r="F146">
        <f t="shared" si="10"/>
        <v>11.635577826189175</v>
      </c>
      <c r="G146">
        <f t="shared" si="11"/>
        <v>18.87687568682731</v>
      </c>
      <c r="H146">
        <v>20</v>
      </c>
    </row>
    <row r="147" spans="4:8" ht="12.75">
      <c r="D147">
        <f t="shared" si="8"/>
        <v>7.199999999999982</v>
      </c>
      <c r="E147">
        <f t="shared" si="9"/>
        <v>22.64833144414666</v>
      </c>
      <c r="F147">
        <f t="shared" si="10"/>
        <v>11.684240268776415</v>
      </c>
      <c r="G147">
        <f t="shared" si="11"/>
        <v>18.887476225847617</v>
      </c>
      <c r="H147">
        <v>20</v>
      </c>
    </row>
    <row r="148" spans="4:8" ht="12.75">
      <c r="D148">
        <f t="shared" si="8"/>
        <v>7.249999999999982</v>
      </c>
      <c r="E148">
        <f t="shared" si="9"/>
        <v>22.618341299986167</v>
      </c>
      <c r="F148">
        <f t="shared" si="10"/>
        <v>11.73282193613493</v>
      </c>
      <c r="G148">
        <f t="shared" si="11"/>
        <v>18.897982609015113</v>
      </c>
      <c r="H148">
        <v>20</v>
      </c>
    </row>
    <row r="149" spans="4:8" ht="12.75">
      <c r="D149">
        <f t="shared" si="8"/>
        <v>7.299999999999982</v>
      </c>
      <c r="E149">
        <f t="shared" si="9"/>
        <v>22.588730031404697</v>
      </c>
      <c r="F149">
        <f t="shared" si="10"/>
        <v>11.781320600203756</v>
      </c>
      <c r="G149">
        <f t="shared" si="11"/>
        <v>18.908395561759946</v>
      </c>
      <c r="H149">
        <v>20</v>
      </c>
    </row>
    <row r="150" spans="4:8" ht="12.75">
      <c r="D150">
        <f t="shared" si="8"/>
        <v>7.349999999999982</v>
      </c>
      <c r="E150">
        <f t="shared" si="9"/>
        <v>22.5594919695029</v>
      </c>
      <c r="F150">
        <f t="shared" si="10"/>
        <v>11.8297340486634</v>
      </c>
      <c r="G150">
        <f t="shared" si="11"/>
        <v>18.918715806017552</v>
      </c>
      <c r="H150">
        <v>20</v>
      </c>
    </row>
    <row r="151" spans="4:8" ht="12.75">
      <c r="D151">
        <f t="shared" si="8"/>
        <v>7.399999999999982</v>
      </c>
      <c r="E151">
        <f t="shared" si="9"/>
        <v>22.530621550236898</v>
      </c>
      <c r="F151">
        <f t="shared" si="10"/>
        <v>11.878060085318982</v>
      </c>
      <c r="G151">
        <f t="shared" si="11"/>
        <v>18.9289440602033</v>
      </c>
      <c r="H151">
        <v>20</v>
      </c>
    </row>
    <row r="152" spans="4:8" ht="12.75">
      <c r="D152">
        <f t="shared" si="8"/>
        <v>7.4499999999999815</v>
      </c>
      <c r="E152">
        <f t="shared" si="9"/>
        <v>22.50211331201927</v>
      </c>
      <c r="F152">
        <f t="shared" si="10"/>
        <v>11.926296530476948</v>
      </c>
      <c r="G152">
        <f t="shared" si="11"/>
        <v>18.93908103918818</v>
      </c>
      <c r="H152">
        <v>20</v>
      </c>
    </row>
    <row r="153" spans="4:8" ht="12.75">
      <c r="D153">
        <f t="shared" si="8"/>
        <v>7.499999999999981</v>
      </c>
      <c r="E153">
        <f t="shared" si="9"/>
        <v>22.473961893385983</v>
      </c>
      <c r="F153">
        <f t="shared" si="10"/>
        <v>11.974441221315285</v>
      </c>
      <c r="G153">
        <f t="shared" si="11"/>
        <v>18.949127454275594</v>
      </c>
      <c r="H153">
        <v>20</v>
      </c>
    </row>
    <row r="154" spans="4:8" ht="12.75">
      <c r="D154">
        <f t="shared" si="8"/>
        <v>7.549999999999981</v>
      </c>
      <c r="E154">
        <f t="shared" si="9"/>
        <v>22.44616203072716</v>
      </c>
      <c r="F154">
        <f t="shared" si="10"/>
        <v>12.02249201224707</v>
      </c>
      <c r="G154">
        <f t="shared" si="11"/>
        <v>18.959084013179158</v>
      </c>
      <c r="H154">
        <v>20</v>
      </c>
    </row>
    <row r="155" spans="4:8" ht="12.75">
      <c r="D155">
        <f t="shared" si="8"/>
        <v>7.599999999999981</v>
      </c>
      <c r="E155">
        <f t="shared" si="9"/>
        <v>22.4187085560796</v>
      </c>
      <c r="F155">
        <f t="shared" si="10"/>
        <v>12.070446775277269</v>
      </c>
      <c r="G155">
        <f t="shared" si="11"/>
        <v>18.968951420001556</v>
      </c>
      <c r="H155">
        <v>20</v>
      </c>
    </row>
    <row r="156" spans="4:8" ht="12.75">
      <c r="D156">
        <f t="shared" si="8"/>
        <v>7.649999999999981</v>
      </c>
      <c r="E156">
        <f t="shared" si="9"/>
        <v>22.391596394979178</v>
      </c>
      <c r="F156">
        <f t="shared" si="10"/>
        <v>12.11830340035264</v>
      </c>
      <c r="G156">
        <f t="shared" si="11"/>
        <v>18.978730375214383</v>
      </c>
      <c r="H156">
        <v>20</v>
      </c>
    </row>
    <row r="157" spans="4:8" ht="12.75">
      <c r="D157">
        <f t="shared" si="8"/>
        <v>7.699999999999981</v>
      </c>
      <c r="E157">
        <f t="shared" si="9"/>
        <v>22.364820564371147</v>
      </c>
      <c r="F157">
        <f t="shared" si="10"/>
        <v>12.166059795704667</v>
      </c>
      <c r="G157">
        <f t="shared" si="11"/>
        <v>18.988421575638984</v>
      </c>
      <c r="H157">
        <v>20</v>
      </c>
    </row>
    <row r="158" spans="4:8" ht="12.75">
      <c r="D158">
        <f t="shared" si="8"/>
        <v>7.7499999999999805</v>
      </c>
      <c r="E158">
        <f t="shared" si="9"/>
        <v>22.3383761705766</v>
      </c>
      <c r="F158">
        <f t="shared" si="10"/>
        <v>12.213713888185383</v>
      </c>
      <c r="G158">
        <f t="shared" si="11"/>
        <v>18.998025714428277</v>
      </c>
      <c r="H158">
        <v>20</v>
      </c>
    </row>
    <row r="159" spans="4:8" ht="12.75">
      <c r="D159">
        <f t="shared" si="8"/>
        <v>7.79999999999998</v>
      </c>
      <c r="E159">
        <f t="shared" si="9"/>
        <v>22.312258407313273</v>
      </c>
      <c r="F159">
        <f t="shared" si="10"/>
        <v>12.261263623596012</v>
      </c>
      <c r="G159">
        <f t="shared" si="11"/>
        <v>19.00754348104952</v>
      </c>
      <c r="H159">
        <v>20</v>
      </c>
    </row>
    <row r="160" spans="4:8" ht="12.75">
      <c r="D160">
        <f t="shared" si="8"/>
        <v>7.84999999999998</v>
      </c>
      <c r="E160">
        <f t="shared" si="9"/>
        <v>22.286462553769045</v>
      </c>
      <c r="F160">
        <f t="shared" si="10"/>
        <v>12.308706967008312</v>
      </c>
      <c r="G160">
        <f t="shared" si="11"/>
        <v>19.016975561268023</v>
      </c>
      <c r="H160">
        <v>20</v>
      </c>
    </row>
    <row r="161" spans="4:8" ht="12.75">
      <c r="D161">
        <f t="shared" si="8"/>
        <v>7.89999999999998</v>
      </c>
      <c r="E161">
        <f t="shared" si="9"/>
        <v>22.26098397272646</v>
      </c>
      <c r="F161">
        <f t="shared" si="10"/>
        <v>12.356041903078555</v>
      </c>
      <c r="G161">
        <f t="shared" si="11"/>
        <v>19.02632263713177</v>
      </c>
      <c r="H161">
        <v>20</v>
      </c>
    </row>
    <row r="162" spans="4:8" ht="12.75">
      <c r="D162">
        <f t="shared" si="8"/>
        <v>7.94999999999998</v>
      </c>
      <c r="E162">
        <f t="shared" si="9"/>
        <v>22.235818108736733</v>
      </c>
      <c r="F162">
        <f t="shared" si="10"/>
        <v>12.403266436354023</v>
      </c>
      <c r="G162">
        <f t="shared" si="11"/>
        <v>19.03558538695697</v>
      </c>
      <c r="H162">
        <v>20</v>
      </c>
    </row>
    <row r="163" spans="4:8" ht="12.75">
      <c r="D163">
        <f t="shared" si="8"/>
        <v>7.99999999999998</v>
      </c>
      <c r="E163">
        <f t="shared" si="9"/>
        <v>22.210960486341687</v>
      </c>
      <c r="F163">
        <f t="shared" si="10"/>
        <v>12.45037859157197</v>
      </c>
      <c r="G163">
        <f t="shared" si="11"/>
        <v>19.044764485314474</v>
      </c>
      <c r="H163">
        <v>20</v>
      </c>
    </row>
    <row r="164" spans="4:8" ht="12.75">
      <c r="D164">
        <f t="shared" si="8"/>
        <v>8.04999999999998</v>
      </c>
      <c r="E164">
        <f t="shared" si="9"/>
        <v>22.186406708342187</v>
      </c>
      <c r="F164">
        <f t="shared" si="10"/>
        <v>12.497376413950954</v>
      </c>
      <c r="G164">
        <f t="shared" si="11"/>
        <v>19.05386060301707</v>
      </c>
      <c r="H164">
        <v>20</v>
      </c>
    </row>
    <row r="165" spans="4:8" ht="12.75">
      <c r="D165">
        <f t="shared" si="8"/>
        <v>8.09999999999998</v>
      </c>
      <c r="E165">
        <f t="shared" si="9"/>
        <v>22.162152454111624</v>
      </c>
      <c r="F165">
        <f t="shared" si="10"/>
        <v>12.544257969474476</v>
      </c>
      <c r="G165">
        <f t="shared" si="11"/>
        <v>19.06287440710764</v>
      </c>
      <c r="H165">
        <v>20</v>
      </c>
    </row>
    <row r="166" spans="4:8" ht="12.75">
      <c r="D166">
        <f t="shared" si="8"/>
        <v>8.14999999999998</v>
      </c>
      <c r="E166">
        <f t="shared" si="9"/>
        <v>22.1381934779531</v>
      </c>
      <c r="F166">
        <f t="shared" si="10"/>
        <v>12.591021345166858</v>
      </c>
      <c r="G166">
        <f t="shared" si="11"/>
        <v>19.071806560848135</v>
      </c>
      <c r="H166">
        <v>20</v>
      </c>
    </row>
    <row r="167" spans="4:8" ht="12.75">
      <c r="D167">
        <f t="shared" si="8"/>
        <v>8.199999999999982</v>
      </c>
      <c r="E167">
        <f t="shared" si="9"/>
        <v>22.114525607498987</v>
      </c>
      <c r="F167">
        <f t="shared" si="10"/>
        <v>12.637664649361303</v>
      </c>
      <c r="G167">
        <f t="shared" si="11"/>
        <v>19.08065772370941</v>
      </c>
      <c r="H167">
        <v>20</v>
      </c>
    </row>
    <row r="168" spans="4:8" ht="12.75">
      <c r="D168">
        <f t="shared" si="8"/>
        <v>8.249999999999982</v>
      </c>
      <c r="E168">
        <f t="shared" si="9"/>
        <v>22.091144742151613</v>
      </c>
      <c r="F168">
        <f t="shared" si="10"/>
        <v>12.684186011960058</v>
      </c>
      <c r="G168">
        <f t="shared" si="11"/>
        <v>19.08942855136183</v>
      </c>
      <c r="H168">
        <v>20</v>
      </c>
    </row>
    <row r="169" spans="4:8" ht="12.75">
      <c r="D169">
        <f t="shared" si="8"/>
        <v>8.299999999999983</v>
      </c>
      <c r="E169">
        <f t="shared" si="9"/>
        <v>22.068046851563782</v>
      </c>
      <c r="F169">
        <f t="shared" si="10"/>
        <v>12.730583584686658</v>
      </c>
      <c r="G169">
        <f t="shared" si="11"/>
        <v>19.098119695666675</v>
      </c>
      <c r="H169">
        <v>20</v>
      </c>
    </row>
    <row r="170" spans="4:8" ht="12.75">
      <c r="D170">
        <f t="shared" si="8"/>
        <v>8.349999999999984</v>
      </c>
      <c r="E170">
        <f t="shared" si="9"/>
        <v>22.045227974158013</v>
      </c>
      <c r="F170">
        <f t="shared" si="10"/>
        <v>12.776855541330177</v>
      </c>
      <c r="G170">
        <f t="shared" si="11"/>
        <v>19.106731804668335</v>
      </c>
      <c r="H170">
        <v>20</v>
      </c>
    </row>
    <row r="171" spans="4:8" ht="12.75">
      <c r="D171">
        <f t="shared" si="8"/>
        <v>8.399999999999984</v>
      </c>
      <c r="E171">
        <f t="shared" si="9"/>
        <v>22.022684215683295</v>
      </c>
      <c r="F171">
        <f t="shared" si="10"/>
        <v>12.823000077981469</v>
      </c>
      <c r="G171">
        <f t="shared" si="11"/>
        <v>19.115265522587258</v>
      </c>
      <c r="H171">
        <v>20</v>
      </c>
    </row>
    <row r="172" spans="4:8" ht="12.75">
      <c r="D172">
        <f t="shared" si="8"/>
        <v>8.449999999999985</v>
      </c>
      <c r="E172">
        <f t="shared" si="9"/>
        <v>22.000411747808275</v>
      </c>
      <c r="F172">
        <f t="shared" si="10"/>
        <v>12.869015413261327</v>
      </c>
      <c r="G172">
        <f t="shared" si="11"/>
        <v>19.123721489813622</v>
      </c>
      <c r="H172">
        <v>20</v>
      </c>
    </row>
    <row r="173" spans="4:8" ht="12.75">
      <c r="D173">
        <f t="shared" si="8"/>
        <v>8.499999999999986</v>
      </c>
      <c r="E173">
        <f t="shared" si="9"/>
        <v>21.97840680674981</v>
      </c>
      <c r="F173">
        <f t="shared" si="10"/>
        <v>12.914899788540561</v>
      </c>
      <c r="G173">
        <f t="shared" si="11"/>
        <v>19.13210034290178</v>
      </c>
      <c r="H173">
        <v>20</v>
      </c>
    </row>
    <row r="174" spans="4:8" ht="12.75">
      <c r="D174">
        <f t="shared" si="8"/>
        <v>8.549999999999986</v>
      </c>
      <c r="E174">
        <f t="shared" si="9"/>
        <v>21.956665691935815</v>
      </c>
      <c r="F174">
        <f t="shared" si="10"/>
        <v>12.960651468151944</v>
      </c>
      <c r="G174">
        <f t="shared" si="11"/>
        <v>19.140402714565365</v>
      </c>
      <c r="H174">
        <v>20</v>
      </c>
    </row>
    <row r="175" spans="4:8" ht="12.75">
      <c r="D175">
        <f t="shared" si="8"/>
        <v>8.599999999999987</v>
      </c>
      <c r="E175">
        <f t="shared" si="9"/>
        <v>21.935184764701457</v>
      </c>
      <c r="F175">
        <f t="shared" si="10"/>
        <v>13.00626873959401</v>
      </c>
      <c r="G175">
        <f t="shared" si="11"/>
        <v>19.148629233673148</v>
      </c>
      <c r="H175">
        <v>20</v>
      </c>
    </row>
    <row r="176" spans="4:8" ht="12.75">
      <c r="D176">
        <f t="shared" si="8"/>
        <v>8.649999999999988</v>
      </c>
      <c r="E176">
        <f t="shared" si="9"/>
        <v>21.913960447017676</v>
      </c>
      <c r="F176">
        <f t="shared" si="10"/>
        <v>13.05174991372668</v>
      </c>
      <c r="G176">
        <f t="shared" si="11"/>
        <v>19.156780525245537</v>
      </c>
      <c r="H176">
        <v>20</v>
      </c>
    </row>
    <row r="177" spans="4:8" ht="12.75">
      <c r="D177">
        <f t="shared" si="8"/>
        <v>8.699999999999989</v>
      </c>
      <c r="E177">
        <f t="shared" si="9"/>
        <v>21.892989220251124</v>
      </c>
      <c r="F177">
        <f t="shared" si="10"/>
        <v>13.097093324958713</v>
      </c>
      <c r="G177">
        <f t="shared" si="11"/>
        <v>19.16485721045178</v>
      </c>
      <c r="H177">
        <v>20</v>
      </c>
    </row>
    <row r="178" spans="4:8" ht="12.75">
      <c r="D178">
        <f t="shared" si="8"/>
        <v>8.74999999999999</v>
      </c>
      <c r="E178">
        <f t="shared" si="9"/>
        <v>21.87226762395462</v>
      </c>
      <c r="F178">
        <f t="shared" si="10"/>
        <v>13.142297331426962</v>
      </c>
      <c r="G178">
        <f t="shared" si="11"/>
        <v>19.172859906607794</v>
      </c>
      <c r="H178">
        <v>20</v>
      </c>
    </row>
    <row r="179" spans="4:8" ht="12.75">
      <c r="D179">
        <f t="shared" si="8"/>
        <v>8.79999999999999</v>
      </c>
      <c r="E179">
        <f t="shared" si="9"/>
        <v>21.85179225468722</v>
      </c>
      <c r="F179">
        <f t="shared" si="10"/>
        <v>13.187360315167416</v>
      </c>
      <c r="G179">
        <f t="shared" si="11"/>
        <v>19.180789227174667</v>
      </c>
      <c r="H179">
        <v>20</v>
      </c>
    </row>
    <row r="180" spans="4:8" ht="12.75">
      <c r="D180">
        <f t="shared" si="8"/>
        <v>8.84999999999999</v>
      </c>
      <c r="E180">
        <f t="shared" si="9"/>
        <v>21.831559764863087</v>
      </c>
      <c r="F180">
        <f t="shared" si="10"/>
        <v>13.232280682278063</v>
      </c>
      <c r="G180">
        <f t="shared" si="11"/>
        <v>19.188645781757764</v>
      </c>
      <c r="H180">
        <v>20</v>
      </c>
    </row>
    <row r="181" spans="4:8" ht="12.75">
      <c r="D181">
        <f t="shared" si="8"/>
        <v>8.899999999999991</v>
      </c>
      <c r="E181">
        <f t="shared" si="9"/>
        <v>21.811566861628325</v>
      </c>
      <c r="F181">
        <f t="shared" si="10"/>
        <v>13.277056863073549</v>
      </c>
      <c r="G181">
        <f t="shared" si="11"/>
        <v>19.196430176106457</v>
      </c>
      <c r="H181">
        <v>20</v>
      </c>
    </row>
    <row r="182" spans="4:8" ht="12.75">
      <c r="D182">
        <f t="shared" si="8"/>
        <v>8.949999999999992</v>
      </c>
      <c r="E182">
        <f t="shared" si="9"/>
        <v>21.791810305764965</v>
      </c>
      <c r="F182">
        <f t="shared" si="10"/>
        <v>13.32168731223164</v>
      </c>
      <c r="G182">
        <f t="shared" si="11"/>
        <v>19.204143012114457</v>
      </c>
      <c r="H182">
        <v>20</v>
      </c>
    </row>
    <row r="183" spans="4:8" ht="12.75">
      <c r="D183">
        <f t="shared" si="8"/>
        <v>8.999999999999993</v>
      </c>
      <c r="E183">
        <f t="shared" si="9"/>
        <v>21.772286910621393</v>
      </c>
      <c r="F183">
        <f t="shared" si="10"/>
        <v>13.36617050893152</v>
      </c>
      <c r="G183">
        <f t="shared" si="11"/>
        <v>19.21178488782073</v>
      </c>
      <c r="H183">
        <v>20</v>
      </c>
    </row>
    <row r="184" spans="4:8" ht="12.75">
      <c r="D184">
        <f t="shared" si="8"/>
        <v>9.049999999999994</v>
      </c>
      <c r="E184">
        <f t="shared" si="9"/>
        <v>21.7529935410684</v>
      </c>
      <c r="F184">
        <f t="shared" si="10"/>
        <v>13.41050495698392</v>
      </c>
      <c r="G184">
        <f t="shared" si="11"/>
        <v>19.21935639741099</v>
      </c>
      <c r="H184">
        <v>20</v>
      </c>
    </row>
    <row r="185" spans="4:8" ht="12.75">
      <c r="D185">
        <f t="shared" si="8"/>
        <v>9.099999999999994</v>
      </c>
      <c r="E185">
        <f t="shared" si="9"/>
        <v>21.733927112480202</v>
      </c>
      <c r="F185">
        <f t="shared" si="10"/>
        <v>13.454689184953113</v>
      </c>
      <c r="G185">
        <f t="shared" si="11"/>
        <v>19.22685813121975</v>
      </c>
      <c r="H185">
        <v>20</v>
      </c>
    </row>
    <row r="186" spans="4:8" ht="12.75">
      <c r="D186">
        <f t="shared" si="8"/>
        <v>9.149999999999995</v>
      </c>
      <c r="E186">
        <f t="shared" si="9"/>
        <v>21.715084589739703</v>
      </c>
      <c r="F186">
        <f t="shared" si="10"/>
        <v>13.498721746270796</v>
      </c>
      <c r="G186">
        <f t="shared" si="11"/>
        <v>19.23429067573292</v>
      </c>
      <c r="H186">
        <v>20</v>
      </c>
    </row>
    <row r="187" spans="4:8" ht="12.75">
      <c r="D187">
        <f t="shared" si="8"/>
        <v>9.199999999999996</v>
      </c>
      <c r="E187">
        <f t="shared" si="9"/>
        <v>21.696462986267324</v>
      </c>
      <c r="F187">
        <f t="shared" si="10"/>
        <v>13.542601219341883</v>
      </c>
      <c r="G187">
        <f t="shared" si="11"/>
        <v>19.241654613590956</v>
      </c>
      <c r="H187">
        <v>20</v>
      </c>
    </row>
    <row r="188" spans="4:8" ht="12.75">
      <c r="D188">
        <f t="shared" si="8"/>
        <v>9.249999999999996</v>
      </c>
      <c r="E188">
        <f t="shared" si="9"/>
        <v>21.678059363072762</v>
      </c>
      <c r="F188">
        <f t="shared" si="10"/>
        <v>13.58632620764224</v>
      </c>
      <c r="G188">
        <f t="shared" si="11"/>
        <v>19.2489505235925</v>
      </c>
      <c r="H188">
        <v>20</v>
      </c>
    </row>
    <row r="189" spans="4:8" ht="12.75">
      <c r="D189">
        <f t="shared" si="8"/>
        <v>9.299999999999997</v>
      </c>
      <c r="E189">
        <f t="shared" si="9"/>
        <v>21.659870827829035</v>
      </c>
      <c r="F189">
        <f t="shared" si="10"/>
        <v>13.62989533980843</v>
      </c>
      <c r="G189">
        <f t="shared" si="11"/>
        <v>19.25617898069857</v>
      </c>
      <c r="H189">
        <v>20</v>
      </c>
    </row>
    <row r="190" spans="4:8" ht="12.75">
      <c r="D190">
        <f t="shared" si="8"/>
        <v>9.349999999999998</v>
      </c>
      <c r="E190">
        <f t="shared" si="9"/>
        <v>21.641894533968205</v>
      </c>
      <c r="F190">
        <f t="shared" si="10"/>
        <v>13.673307269719448</v>
      </c>
      <c r="G190">
        <f t="shared" si="11"/>
        <v>19.263340556037207</v>
      </c>
      <c r="H190">
        <v>20</v>
      </c>
    </row>
    <row r="191" spans="4:8" ht="12.75">
      <c r="D191">
        <f t="shared" si="8"/>
        <v>9.399999999999999</v>
      </c>
      <c r="E191">
        <f t="shared" si="9"/>
        <v>21.624127679798185</v>
      </c>
      <c r="F191">
        <f t="shared" si="10"/>
        <v>13.71656067657056</v>
      </c>
      <c r="G191">
        <f t="shared" si="11"/>
        <v>19.270435816908645</v>
      </c>
      <c r="H191">
        <v>20</v>
      </c>
    </row>
    <row r="192" spans="4:8" ht="12.75">
      <c r="D192">
        <f t="shared" si="8"/>
        <v>9.45</v>
      </c>
      <c r="E192">
        <f t="shared" si="9"/>
        <v>21.60656750764006</v>
      </c>
      <c r="F192">
        <f t="shared" si="10"/>
        <v>13.759654264939245</v>
      </c>
      <c r="G192">
        <f t="shared" si="11"/>
        <v>19.277465326790935</v>
      </c>
      <c r="H192">
        <v>20</v>
      </c>
    </row>
    <row r="193" spans="4:8" ht="12.75">
      <c r="D193">
        <f t="shared" si="8"/>
        <v>9.5</v>
      </c>
      <c r="E193">
        <f t="shared" si="9"/>
        <v>21.58921130298536</v>
      </c>
      <c r="F193">
        <f t="shared" si="10"/>
        <v>13.802586764843307</v>
      </c>
      <c r="G193">
        <f t="shared" si="11"/>
        <v>19.28442964534603</v>
      </c>
      <c r="H193">
        <v>20</v>
      </c>
    </row>
    <row r="194" spans="4:8" ht="12.75">
      <c r="D194">
        <f t="shared" si="8"/>
        <v>9.55</v>
      </c>
      <c r="E194">
        <f t="shared" si="9"/>
        <v>21.572056393672735</v>
      </c>
      <c r="F194">
        <f t="shared" si="10"/>
        <v>13.845356931791226</v>
      </c>
      <c r="G194">
        <f t="shared" si="11"/>
        <v>19.29132932842634</v>
      </c>
      <c r="H194">
        <v>20</v>
      </c>
    </row>
    <row r="195" spans="4:8" ht="12.75">
      <c r="D195">
        <f t="shared" si="8"/>
        <v>9.600000000000001</v>
      </c>
      <c r="E195">
        <f t="shared" si="9"/>
        <v>21.555100149083565</v>
      </c>
      <c r="F195">
        <f t="shared" si="10"/>
        <v>13.887963546824789</v>
      </c>
      <c r="G195">
        <f t="shared" si="11"/>
        <v>19.2981649280817</v>
      </c>
      <c r="H195">
        <v>20</v>
      </c>
    </row>
    <row r="196" spans="4:8" ht="12.75">
      <c r="D196">
        <f t="shared" si="8"/>
        <v>9.650000000000002</v>
      </c>
      <c r="E196">
        <f t="shared" si="9"/>
        <v>21.53833997935589</v>
      </c>
      <c r="F196">
        <f t="shared" si="10"/>
        <v>13.93040541655407</v>
      </c>
      <c r="G196">
        <f t="shared" si="11"/>
        <v>19.304936992566795</v>
      </c>
      <c r="H196">
        <v>20</v>
      </c>
    </row>
    <row r="197" spans="4:8" ht="12.75">
      <c r="D197">
        <f aca="true" t="shared" si="12" ref="D197:D260">D196+$C$3</f>
        <v>9.700000000000003</v>
      </c>
      <c r="E197">
        <f aca="true" t="shared" si="13" ref="E197:E260">E196+$C$3*($A$3-$B$3*E196)*E196</f>
        <v>21.521773334616288</v>
      </c>
      <c r="F197">
        <f aca="true" t="shared" si="14" ref="F197:F260">F196+$C$3*($A$3-$B$3*F196)*F196</f>
        <v>13.97268137318483</v>
      </c>
      <c r="G197">
        <f aca="true" t="shared" si="15" ref="G197:G260">G196+$C$3*($A$3-$B$3*G196)*G196</f>
        <v>19.311646066348974</v>
      </c>
      <c r="H197">
        <v>20</v>
      </c>
    </row>
    <row r="198" spans="4:8" ht="12.75">
      <c r="D198">
        <f t="shared" si="12"/>
        <v>9.750000000000004</v>
      </c>
      <c r="E198">
        <f t="shared" si="13"/>
        <v>21.50539770422915</v>
      </c>
      <c r="F198">
        <f t="shared" si="14"/>
        <v>14.014790274538406</v>
      </c>
      <c r="G198">
        <f t="shared" si="15"/>
        <v>19.318292690116497</v>
      </c>
      <c r="H198">
        <v>20</v>
      </c>
    </row>
    <row r="199" spans="4:8" ht="12.75">
      <c r="D199">
        <f t="shared" si="12"/>
        <v>9.800000000000004</v>
      </c>
      <c r="E199">
        <f t="shared" si="13"/>
        <v>21.48921061606291</v>
      </c>
      <c r="F199">
        <f t="shared" si="14"/>
        <v>14.056731004064142</v>
      </c>
      <c r="G199">
        <f t="shared" si="15"/>
        <v>19.32487740078716</v>
      </c>
      <c r="H199">
        <v>20</v>
      </c>
    </row>
    <row r="200" spans="4:8" ht="12.75">
      <c r="D200">
        <f t="shared" si="12"/>
        <v>9.850000000000005</v>
      </c>
      <c r="E200">
        <f t="shared" si="13"/>
        <v>21.473209635772783</v>
      </c>
      <c r="F200">
        <f t="shared" si="14"/>
        <v>14.098502470844474</v>
      </c>
      <c r="G200">
        <f t="shared" si="15"/>
        <v>19.331400731517302</v>
      </c>
      <c r="H200">
        <v>20</v>
      </c>
    </row>
    <row r="201" spans="4:8" ht="12.75">
      <c r="D201">
        <f t="shared" si="12"/>
        <v>9.900000000000006</v>
      </c>
      <c r="E201">
        <f t="shared" si="13"/>
        <v>21.457392366099587</v>
      </c>
      <c r="F201">
        <f t="shared" si="14"/>
        <v>14.140103609592716</v>
      </c>
      <c r="G201">
        <f t="shared" si="15"/>
        <v>19.33786321171122</v>
      </c>
      <c r="H201">
        <v>20</v>
      </c>
    </row>
    <row r="202" spans="4:8" ht="12.75">
      <c r="D202">
        <f t="shared" si="12"/>
        <v>9.950000000000006</v>
      </c>
      <c r="E202">
        <f t="shared" si="13"/>
        <v>21.441756446184208</v>
      </c>
      <c r="F202">
        <f t="shared" si="14"/>
        <v>14.181533380643634</v>
      </c>
      <c r="G202">
        <f t="shared" si="15"/>
        <v>19.344265367030903</v>
      </c>
      <c r="H202">
        <v>20</v>
      </c>
    </row>
    <row r="203" spans="4:8" ht="12.75">
      <c r="D203">
        <f t="shared" si="12"/>
        <v>10.000000000000007</v>
      </c>
      <c r="E203">
        <f t="shared" si="13"/>
        <v>21.42629955089731</v>
      </c>
      <c r="F203">
        <f t="shared" si="14"/>
        <v>14.222790769936916</v>
      </c>
      <c r="G203">
        <f t="shared" si="15"/>
        <v>19.350607719406156</v>
      </c>
      <c r="H203">
        <v>20</v>
      </c>
    </row>
    <row r="204" spans="4:8" ht="12.75">
      <c r="D204">
        <f t="shared" si="12"/>
        <v>10.050000000000008</v>
      </c>
      <c r="E204">
        <f t="shared" si="13"/>
        <v>21.411019390183892</v>
      </c>
      <c r="F204">
        <f t="shared" si="14"/>
        <v>14.263874788993583</v>
      </c>
      <c r="G204">
        <f t="shared" si="15"/>
        <v>19.356890787045046</v>
      </c>
      <c r="H204">
        <v>20</v>
      </c>
    </row>
    <row r="205" spans="4:8" ht="12.75">
      <c r="D205">
        <f t="shared" si="12"/>
        <v>10.100000000000009</v>
      </c>
      <c r="E205">
        <f t="shared" si="13"/>
        <v>21.395913708422317</v>
      </c>
      <c r="F205">
        <f t="shared" si="14"/>
        <v>14.304784474885475</v>
      </c>
      <c r="G205">
        <f t="shared" si="15"/>
        <v>19.3631150844447</v>
      </c>
      <c r="H205">
        <v>20</v>
      </c>
    </row>
    <row r="206" spans="4:8" ht="12.75">
      <c r="D206">
        <f t="shared" si="12"/>
        <v>10.15000000000001</v>
      </c>
      <c r="E206">
        <f t="shared" si="13"/>
        <v>21.380980283797413</v>
      </c>
      <c r="F206">
        <f t="shared" si="14"/>
        <v>14.345518890197868</v>
      </c>
      <c r="G206">
        <f t="shared" si="15"/>
        <v>19.369281122402423</v>
      </c>
      <c r="H206">
        <v>20</v>
      </c>
    </row>
    <row r="207" spans="4:8" ht="12.75">
      <c r="D207">
        <f t="shared" si="12"/>
        <v>10.20000000000001</v>
      </c>
      <c r="E207">
        <f t="shared" si="13"/>
        <v>21.366216927687322</v>
      </c>
      <c r="F207">
        <f t="shared" si="14"/>
        <v>14.386077122985334</v>
      </c>
      <c r="G207">
        <f t="shared" si="15"/>
        <v>19.37538940802712</v>
      </c>
      <c r="H207">
        <v>20</v>
      </c>
    </row>
    <row r="208" spans="4:8" ht="12.75">
      <c r="D208">
        <f t="shared" si="12"/>
        <v>10.25000000000001</v>
      </c>
      <c r="E208">
        <f t="shared" si="13"/>
        <v>21.3516214840637</v>
      </c>
      <c r="F208">
        <f t="shared" si="14"/>
        <v>14.426458286720946</v>
      </c>
      <c r="G208">
        <f t="shared" si="15"/>
        <v>19.38144044475105</v>
      </c>
      <c r="H208">
        <v>20</v>
      </c>
    </row>
    <row r="209" spans="4:8" ht="12.75">
      <c r="D209">
        <f t="shared" si="12"/>
        <v>10.300000000000011</v>
      </c>
      <c r="E209">
        <f t="shared" si="13"/>
        <v>21.33719182890497</v>
      </c>
      <c r="F209">
        <f t="shared" si="14"/>
        <v>14.466661520238906</v>
      </c>
      <c r="G209">
        <f t="shared" si="15"/>
        <v>19.387434732341845</v>
      </c>
      <c r="H209">
        <v>20</v>
      </c>
    </row>
    <row r="210" spans="4:8" ht="12.75">
      <c r="D210">
        <f t="shared" si="12"/>
        <v>10.350000000000012</v>
      </c>
      <c r="E210">
        <f t="shared" si="13"/>
        <v>21.322925869622274</v>
      </c>
      <c r="F210">
        <f t="shared" si="14"/>
        <v>14.506685987670714</v>
      </c>
      <c r="G210">
        <f t="shared" si="15"/>
        <v>19.393372766914855</v>
      </c>
      <c r="H210">
        <v>20</v>
      </c>
    </row>
    <row r="211" spans="4:8" ht="12.75">
      <c r="D211">
        <f t="shared" si="12"/>
        <v>10.400000000000013</v>
      </c>
      <c r="E211">
        <f t="shared" si="13"/>
        <v>21.308821544497793</v>
      </c>
      <c r="F211">
        <f t="shared" si="14"/>
        <v>14.54653087837498</v>
      </c>
      <c r="G211">
        <f t="shared" si="15"/>
        <v>19.399255040945746</v>
      </c>
      <c r="H211">
        <v>20</v>
      </c>
    </row>
    <row r="212" spans="4:8" ht="12.75">
      <c r="D212">
        <f t="shared" si="12"/>
        <v>10.450000000000014</v>
      </c>
      <c r="E212">
        <f t="shared" si="13"/>
        <v>21.294876822135144</v>
      </c>
      <c r="F212">
        <f t="shared" si="14"/>
        <v>14.586195406860972</v>
      </c>
      <c r="G212">
        <f t="shared" si="15"/>
        <v>19.405082043283375</v>
      </c>
      <c r="H212">
        <v>20</v>
      </c>
    </row>
    <row r="213" spans="4:8" ht="12.75">
      <c r="D213">
        <f t="shared" si="12"/>
        <v>10.500000000000014</v>
      </c>
      <c r="E213">
        <f t="shared" si="13"/>
        <v>21.28108970092154</v>
      </c>
      <c r="F213">
        <f t="shared" si="14"/>
        <v>14.625678812706015</v>
      </c>
      <c r="G213">
        <f t="shared" si="15"/>
        <v>19.410854259162928</v>
      </c>
      <c r="H213">
        <v>20</v>
      </c>
    </row>
    <row r="214" spans="4:8" ht="12.75">
      <c r="D214">
        <f t="shared" si="12"/>
        <v>10.550000000000015</v>
      </c>
      <c r="E214">
        <f t="shared" si="13"/>
        <v>21.267458208501424</v>
      </c>
      <c r="F214">
        <f t="shared" si="14"/>
        <v>14.664980360466856</v>
      </c>
      <c r="G214">
        <f t="shared" si="15"/>
        <v>19.416572170219325</v>
      </c>
      <c r="H214">
        <v>20</v>
      </c>
    </row>
    <row r="215" spans="4:8" ht="12.75">
      <c r="D215">
        <f t="shared" si="12"/>
        <v>10.600000000000016</v>
      </c>
      <c r="E215">
        <f t="shared" si="13"/>
        <v>21.25398040126126</v>
      </c>
      <c r="F215">
        <f t="shared" si="14"/>
        <v>14.704099339585085</v>
      </c>
      <c r="G215">
        <f t="shared" si="15"/>
        <v>19.422236254500852</v>
      </c>
      <c r="H215">
        <v>20</v>
      </c>
    </row>
    <row r="216" spans="4:8" ht="12.75">
      <c r="D216">
        <f t="shared" si="12"/>
        <v>10.650000000000016</v>
      </c>
      <c r="E216">
        <f t="shared" si="13"/>
        <v>21.24065436382527</v>
      </c>
      <c r="F216">
        <f t="shared" si="14"/>
        <v>14.743035064286742</v>
      </c>
      <c r="G216">
        <f t="shared" si="15"/>
        <v>19.427846986483036</v>
      </c>
      <c r="H216">
        <v>20</v>
      </c>
    </row>
    <row r="217" spans="4:8" ht="12.75">
      <c r="D217">
        <f t="shared" si="12"/>
        <v>10.700000000000017</v>
      </c>
      <c r="E217">
        <f t="shared" si="13"/>
        <v>21.22747820856178</v>
      </c>
      <c r="F217">
        <f t="shared" si="14"/>
        <v>14.781786873476216</v>
      </c>
      <c r="G217">
        <f t="shared" si="15"/>
        <v>19.43340483708277</v>
      </c>
      <c r="H217">
        <v>20</v>
      </c>
    </row>
    <row r="218" spans="4:8" ht="12.75">
      <c r="D218">
        <f t="shared" si="12"/>
        <v>10.750000000000018</v>
      </c>
      <c r="E218">
        <f t="shared" si="13"/>
        <v>21.214450075099915</v>
      </c>
      <c r="F218">
        <f t="shared" si="14"/>
        <v>14.82035413062454</v>
      </c>
      <c r="G218">
        <f t="shared" si="15"/>
        <v>19.438910273672622</v>
      </c>
      <c r="H218">
        <v>20</v>
      </c>
    </row>
    <row r="219" spans="4:8" ht="12.75">
      <c r="D219">
        <f t="shared" si="12"/>
        <v>10.800000000000018</v>
      </c>
      <c r="E219">
        <f t="shared" si="13"/>
        <v>21.20156812985646</v>
      </c>
      <c r="F219">
        <f t="shared" si="14"/>
        <v>14.858736223652226</v>
      </c>
      <c r="G219">
        <f t="shared" si="15"/>
        <v>19.444363760095403</v>
      </c>
      <c r="H219">
        <v>20</v>
      </c>
    </row>
    <row r="220" spans="4:8" ht="12.75">
      <c r="D220">
        <f t="shared" si="12"/>
        <v>10.85000000000002</v>
      </c>
      <c r="E220">
        <f t="shared" si="13"/>
        <v>21.188830565572555</v>
      </c>
      <c r="F220">
        <f t="shared" si="14"/>
        <v>14.896932564806711</v>
      </c>
      <c r="G220">
        <f t="shared" si="15"/>
        <v>19.4497657566789</v>
      </c>
      <c r="H220">
        <v>20</v>
      </c>
    </row>
    <row r="221" spans="4:8" ht="12.75">
      <c r="D221">
        <f t="shared" si="12"/>
        <v>10.90000000000002</v>
      </c>
      <c r="E221">
        <f t="shared" si="13"/>
        <v>21.17623560086001</v>
      </c>
      <c r="F221">
        <f t="shared" si="14"/>
        <v>14.934942590534579</v>
      </c>
      <c r="G221">
        <f t="shared" si="15"/>
        <v>19.45511672025085</v>
      </c>
      <c r="H221">
        <v>20</v>
      </c>
    </row>
    <row r="222" spans="4:8" ht="12.75">
      <c r="D222">
        <f t="shared" si="12"/>
        <v>10.95000000000002</v>
      </c>
      <c r="E222">
        <f t="shared" si="13"/>
        <v>21.163781479757045</v>
      </c>
      <c r="F222">
        <f t="shared" si="14"/>
        <v>14.972765761348644</v>
      </c>
      <c r="G222">
        <f t="shared" si="15"/>
        <v>19.460417104154065</v>
      </c>
      <c r="H222">
        <v>20</v>
      </c>
    </row>
    <row r="223" spans="4:8" ht="12.75">
      <c r="D223">
        <f t="shared" si="12"/>
        <v>11.000000000000021</v>
      </c>
      <c r="E223">
        <f t="shared" si="13"/>
        <v>21.151466471293162</v>
      </c>
      <c r="F223">
        <f t="shared" si="14"/>
        <v>15.010401561690022</v>
      </c>
      <c r="G223">
        <f t="shared" si="15"/>
        <v>19.46566735826178</v>
      </c>
      <c r="H223">
        <v>20</v>
      </c>
    </row>
    <row r="224" spans="4:8" ht="12.75">
      <c r="D224">
        <f t="shared" si="12"/>
        <v>11.050000000000022</v>
      </c>
      <c r="E224">
        <f t="shared" si="13"/>
        <v>21.139288869062973</v>
      </c>
      <c r="F224">
        <f t="shared" si="14"/>
        <v>15.047849499785329</v>
      </c>
      <c r="G224">
        <f t="shared" si="15"/>
        <v>19.470867928993147</v>
      </c>
      <c r="H224">
        <v>20</v>
      </c>
    </row>
    <row r="225" spans="4:8" ht="12.75">
      <c r="D225">
        <f t="shared" si="12"/>
        <v>11.100000000000023</v>
      </c>
      <c r="E225">
        <f t="shared" si="13"/>
        <v>21.127246990808757</v>
      </c>
      <c r="F225">
        <f t="shared" si="14"/>
        <v>15.085109107499088</v>
      </c>
      <c r="G225">
        <f t="shared" si="15"/>
        <v>19.476019259328933</v>
      </c>
      <c r="H225">
        <v>20</v>
      </c>
    </row>
    <row r="226" spans="4:8" ht="12.75">
      <c r="D226">
        <f t="shared" si="12"/>
        <v>11.150000000000023</v>
      </c>
      <c r="E226">
        <f t="shared" si="13"/>
        <v>21.115339178011524</v>
      </c>
      <c r="F226">
        <f t="shared" si="14"/>
        <v>15.122179940181503</v>
      </c>
      <c r="G226">
        <f t="shared" si="15"/>
        <v>19.481121788827345</v>
      </c>
      <c r="H226">
        <v>20</v>
      </c>
    </row>
    <row r="227" spans="4:8" ht="12.75">
      <c r="D227">
        <f t="shared" si="12"/>
        <v>11.200000000000024</v>
      </c>
      <c r="E227">
        <f t="shared" si="13"/>
        <v>21.103563795490405</v>
      </c>
      <c r="F227">
        <f t="shared" si="14"/>
        <v>15.159061576511704</v>
      </c>
      <c r="G227">
        <f t="shared" si="15"/>
        <v>19.486175953640057</v>
      </c>
      <c r="H227">
        <v>20</v>
      </c>
    </row>
    <row r="228" spans="4:8" ht="12.75">
      <c r="D228">
        <f t="shared" si="12"/>
        <v>11.250000000000025</v>
      </c>
      <c r="E228">
        <f t="shared" si="13"/>
        <v>21.09191923101014</v>
      </c>
      <c r="F228">
        <f t="shared" si="14"/>
        <v>15.195753618336584</v>
      </c>
      <c r="G228">
        <f t="shared" si="15"/>
        <v>19.49118218652835</v>
      </c>
      <c r="H228">
        <v>20</v>
      </c>
    </row>
    <row r="229" spans="4:8" ht="12.75">
      <c r="D229">
        <f t="shared" si="12"/>
        <v>11.300000000000026</v>
      </c>
      <c r="E229">
        <f t="shared" si="13"/>
        <v>21.080403894896516</v>
      </c>
      <c r="F229">
        <f t="shared" si="14"/>
        <v>15.232255690505355</v>
      </c>
      <c r="G229">
        <f t="shared" si="15"/>
        <v>19.496140916879412</v>
      </c>
      <c r="H229">
        <v>20</v>
      </c>
    </row>
    <row r="230" spans="4:8" ht="12.75">
      <c r="D230">
        <f t="shared" si="12"/>
        <v>11.350000000000026</v>
      </c>
      <c r="E230">
        <f t="shared" si="13"/>
        <v>21.0690162196595</v>
      </c>
      <c r="F230">
        <f t="shared" si="14"/>
        <v>15.268567440699941</v>
      </c>
      <c r="G230">
        <f t="shared" si="15"/>
        <v>19.501052570722795</v>
      </c>
      <c r="H230">
        <v>20</v>
      </c>
    </row>
    <row r="231" spans="4:8" ht="12.75">
      <c r="D231">
        <f t="shared" si="12"/>
        <v>11.400000000000027</v>
      </c>
      <c r="E231">
        <f t="shared" si="13"/>
        <v>21.057754659623956</v>
      </c>
      <c r="F231">
        <f t="shared" si="14"/>
        <v>15.30468853926134</v>
      </c>
      <c r="G231">
        <f t="shared" si="15"/>
        <v>19.505917570746977</v>
      </c>
      <c r="H231">
        <v>20</v>
      </c>
    </row>
    <row r="232" spans="4:8" ht="12.75">
      <c r="D232">
        <f t="shared" si="12"/>
        <v>11.450000000000028</v>
      </c>
      <c r="E232">
        <f t="shared" si="13"/>
        <v>21.04661769056774</v>
      </c>
      <c r="F232">
        <f t="shared" si="14"/>
        <v>15.340618679012055</v>
      </c>
      <c r="G232">
        <f t="shared" si="15"/>
        <v>19.510736336316057</v>
      </c>
      <c r="H232">
        <v>20</v>
      </c>
    </row>
    <row r="233" spans="4:8" ht="12.75">
      <c r="D233">
        <f t="shared" si="12"/>
        <v>11.500000000000028</v>
      </c>
      <c r="E233">
        <f t="shared" si="13"/>
        <v>21.035603809366958</v>
      </c>
      <c r="F233">
        <f t="shared" si="14"/>
        <v>15.37635757507475</v>
      </c>
      <c r="G233">
        <f t="shared" si="15"/>
        <v>19.515509283486598</v>
      </c>
      <c r="H233">
        <v>20</v>
      </c>
    </row>
    <row r="234" spans="4:8" ht="12.75">
      <c r="D234">
        <f t="shared" si="12"/>
        <v>11.55000000000003</v>
      </c>
      <c r="E234">
        <f t="shared" si="13"/>
        <v>21.0247115336483</v>
      </c>
      <c r="F234">
        <f t="shared" si="14"/>
        <v>15.411904964687217</v>
      </c>
      <c r="G234">
        <f t="shared" si="15"/>
        <v>19.520236825024536</v>
      </c>
      <c r="H234">
        <v>20</v>
      </c>
    </row>
    <row r="235" spans="4:8" ht="12.75">
      <c r="D235">
        <f t="shared" si="12"/>
        <v>11.60000000000003</v>
      </c>
      <c r="E235">
        <f t="shared" si="13"/>
        <v>21.013939401448223</v>
      </c>
      <c r="F235">
        <f t="shared" si="14"/>
        <v>15.447260607013813</v>
      </c>
      <c r="G235">
        <f t="shared" si="15"/>
        <v>19.52491937042226</v>
      </c>
      <c r="H235">
        <v>20</v>
      </c>
    </row>
    <row r="236" spans="4:8" ht="12.75">
      <c r="D236">
        <f t="shared" si="12"/>
        <v>11.65000000000003</v>
      </c>
      <c r="E236">
        <f t="shared" si="13"/>
        <v>21.003285970878835</v>
      </c>
      <c r="F236">
        <f t="shared" si="14"/>
        <v>15.48242428295345</v>
      </c>
      <c r="G236">
        <f t="shared" si="15"/>
        <v>19.52955732591574</v>
      </c>
      <c r="H236">
        <v>20</v>
      </c>
    </row>
    <row r="237" spans="4:8" ht="12.75">
      <c r="D237">
        <f t="shared" si="12"/>
        <v>11.700000000000031</v>
      </c>
      <c r="E237">
        <f t="shared" si="13"/>
        <v>20.992749819800366</v>
      </c>
      <c r="F237">
        <f t="shared" si="14"/>
        <v>15.517395794944292</v>
      </c>
      <c r="G237">
        <f t="shared" si="15"/>
        <v>19.534151094501784</v>
      </c>
      <c r="H237">
        <v>20</v>
      </c>
    </row>
    <row r="238" spans="4:8" ht="12.75">
      <c r="D238">
        <f t="shared" si="12"/>
        <v>11.750000000000032</v>
      </c>
      <c r="E238">
        <f t="shared" si="13"/>
        <v>20.982329545500004</v>
      </c>
      <c r="F238">
        <f t="shared" si="14"/>
        <v>15.552174966765257</v>
      </c>
      <c r="G238">
        <f t="shared" si="15"/>
        <v>19.538701075955387</v>
      </c>
      <c r="H238">
        <v>20</v>
      </c>
    </row>
    <row r="239" spans="4:8" ht="12.75">
      <c r="D239">
        <f t="shared" si="12"/>
        <v>11.800000000000033</v>
      </c>
      <c r="E239">
        <f t="shared" si="13"/>
        <v>20.972023764377024</v>
      </c>
      <c r="F239">
        <f t="shared" si="14"/>
        <v>15.58676164333447</v>
      </c>
      <c r="G239">
        <f t="shared" si="15"/>
        <v>19.54320766684717</v>
      </c>
      <c r="H239">
        <v>20</v>
      </c>
    </row>
    <row r="240" spans="4:8" ht="12.75">
      <c r="D240">
        <f t="shared" si="12"/>
        <v>11.850000000000033</v>
      </c>
      <c r="E240">
        <f t="shared" si="13"/>
        <v>20.961831111633998</v>
      </c>
      <c r="F240">
        <f t="shared" si="14"/>
        <v>15.621155690504752</v>
      </c>
      <c r="G240">
        <f t="shared" si="15"/>
        <v>19.547671260560886</v>
      </c>
      <c r="H240">
        <v>20</v>
      </c>
    </row>
    <row r="241" spans="4:8" ht="12.75">
      <c r="D241">
        <f t="shared" si="12"/>
        <v>11.900000000000034</v>
      </c>
      <c r="E241">
        <f t="shared" si="13"/>
        <v>20.951750240974004</v>
      </c>
      <c r="F241">
        <f t="shared" si="14"/>
        <v>15.655356994856305</v>
      </c>
      <c r="G241">
        <f t="shared" si="15"/>
        <v>19.552092247311016</v>
      </c>
      <c r="H241">
        <v>20</v>
      </c>
    </row>
    <row r="242" spans="4:8" ht="12.75">
      <c r="D242">
        <f t="shared" si="12"/>
        <v>11.950000000000035</v>
      </c>
      <c r="E242">
        <f t="shared" si="13"/>
        <v>20.941779824303666</v>
      </c>
      <c r="F242">
        <f t="shared" si="14"/>
        <v>15.68936546348667</v>
      </c>
      <c r="G242">
        <f t="shared" si="15"/>
        <v>19.556471014160447</v>
      </c>
      <c r="H242">
        <v>20</v>
      </c>
    </row>
    <row r="243" spans="4:8" ht="12.75">
      <c r="D243">
        <f t="shared" si="12"/>
        <v>12.000000000000036</v>
      </c>
      <c r="E243">
        <f t="shared" si="13"/>
        <v>20.931918551441896</v>
      </c>
      <c r="F243">
        <f t="shared" si="14"/>
        <v>15.723181023798112</v>
      </c>
      <c r="G243">
        <f t="shared" si="15"/>
        <v>19.560807945038203</v>
      </c>
      <c r="H243">
        <v>20</v>
      </c>
    </row>
    <row r="244" spans="4:8" ht="12.75">
      <c r="D244">
        <f t="shared" si="12"/>
        <v>12.050000000000036</v>
      </c>
      <c r="E244">
        <f t="shared" si="13"/>
        <v>20.922165129834216</v>
      </c>
      <c r="F244">
        <f t="shared" si="14"/>
        <v>15.756803623282531</v>
      </c>
      <c r="G244">
        <f t="shared" si="15"/>
        <v>19.56510342075725</v>
      </c>
      <c r="H244">
        <v>20</v>
      </c>
    </row>
    <row r="245" spans="4:8" ht="12.75">
      <c r="D245">
        <f t="shared" si="12"/>
        <v>12.100000000000037</v>
      </c>
      <c r="E245">
        <f t="shared" si="13"/>
        <v>20.912518284272533</v>
      </c>
      <c r="F245">
        <f t="shared" si="14"/>
        <v>15.790233229304011</v>
      </c>
      <c r="G245">
        <f t="shared" si="15"/>
        <v>19.56935781903236</v>
      </c>
      <c r="H245">
        <v>20</v>
      </c>
    </row>
    <row r="246" spans="4:8" ht="12.75">
      <c r="D246">
        <f t="shared" si="12"/>
        <v>12.150000000000038</v>
      </c>
      <c r="E246">
        <f t="shared" si="13"/>
        <v>20.90297675662024</v>
      </c>
      <c r="F246">
        <f t="shared" si="14"/>
        <v>15.823469828879142</v>
      </c>
      <c r="G246">
        <f t="shared" si="15"/>
        <v>19.57357151449802</v>
      </c>
      <c r="H246">
        <v>20</v>
      </c>
    </row>
    <row r="247" spans="4:8" ht="12.75">
      <c r="D247">
        <f t="shared" si="12"/>
        <v>12.200000000000038</v>
      </c>
      <c r="E247">
        <f t="shared" si="13"/>
        <v>20.89353930554254</v>
      </c>
      <c r="F247">
        <f t="shared" si="14"/>
        <v>15.85651342845521</v>
      </c>
      <c r="G247">
        <f t="shared" si="15"/>
        <v>19.577744878726417</v>
      </c>
      <c r="H247">
        <v>20</v>
      </c>
    </row>
    <row r="248" spans="4:8" ht="12.75">
      <c r="D248">
        <f t="shared" si="12"/>
        <v>12.250000000000039</v>
      </c>
      <c r="E248">
        <f t="shared" si="13"/>
        <v>20.88420470624184</v>
      </c>
      <c r="F248">
        <f t="shared" si="14"/>
        <v>15.889364053686373</v>
      </c>
      <c r="G248">
        <f t="shared" si="15"/>
        <v>19.581878280245434</v>
      </c>
      <c r="H248">
        <v>20</v>
      </c>
    </row>
    <row r="249" spans="4:8" ht="12.75">
      <c r="D249">
        <f t="shared" si="12"/>
        <v>12.30000000000004</v>
      </c>
      <c r="E249">
        <f t="shared" si="13"/>
        <v>20.87497175019815</v>
      </c>
      <c r="F249">
        <f t="shared" si="14"/>
        <v>15.922021749207946</v>
      </c>
      <c r="G249">
        <f t="shared" si="15"/>
        <v>19.585972084556715</v>
      </c>
      <c r="H249">
        <v>20</v>
      </c>
    </row>
    <row r="250" spans="4:8" ht="12.75">
      <c r="D250">
        <f t="shared" si="12"/>
        <v>12.35000000000004</v>
      </c>
      <c r="E250">
        <f t="shared" si="13"/>
        <v>20.865839244914344</v>
      </c>
      <c r="F250">
        <f t="shared" si="14"/>
        <v>15.9544865784089</v>
      </c>
      <c r="G250">
        <f t="shared" si="15"/>
        <v>19.590026654153764</v>
      </c>
      <c r="H250">
        <v>20</v>
      </c>
    </row>
    <row r="251" spans="4:8" ht="12.75">
      <c r="D251">
        <f t="shared" si="12"/>
        <v>12.400000000000041</v>
      </c>
      <c r="E251">
        <f t="shared" si="13"/>
        <v>20.856806013666183</v>
      </c>
      <c r="F251">
        <f t="shared" si="14"/>
        <v>15.986758623202675</v>
      </c>
      <c r="G251">
        <f t="shared" si="15"/>
        <v>19.594042348540075</v>
      </c>
      <c r="H251">
        <v>20</v>
      </c>
    </row>
    <row r="252" spans="4:8" ht="12.75">
      <c r="D252">
        <f t="shared" si="12"/>
        <v>12.450000000000042</v>
      </c>
      <c r="E252">
        <f t="shared" si="13"/>
        <v>20.847870895256996</v>
      </c>
      <c r="F252">
        <f t="shared" si="14"/>
        <v>16.01883798379643</v>
      </c>
      <c r="G252">
        <f t="shared" si="15"/>
        <v>19.598019524247285</v>
      </c>
      <c r="H252">
        <v>20</v>
      </c>
    </row>
    <row r="253" spans="4:8" ht="12.75">
      <c r="D253">
        <f t="shared" si="12"/>
        <v>12.500000000000043</v>
      </c>
      <c r="E253">
        <f t="shared" si="13"/>
        <v>20.839032743776915</v>
      </c>
      <c r="F253">
        <f t="shared" si="14"/>
        <v>16.050724778458836</v>
      </c>
      <c r="G253">
        <f t="shared" si="15"/>
        <v>19.60195853485337</v>
      </c>
      <c r="H253">
        <v>20</v>
      </c>
    </row>
    <row r="254" spans="4:8" ht="12.75">
      <c r="D254">
        <f t="shared" si="12"/>
        <v>12.550000000000043</v>
      </c>
      <c r="E254">
        <f t="shared" si="13"/>
        <v>20.83029042836658</v>
      </c>
      <c r="F254">
        <f t="shared" si="14"/>
        <v>16.082419143286508</v>
      </c>
      <c r="G254">
        <f t="shared" si="15"/>
        <v>19.605859731000848</v>
      </c>
      <c r="H254">
        <v>20</v>
      </c>
    </row>
    <row r="255" spans="4:8" ht="12.75">
      <c r="D255">
        <f t="shared" si="12"/>
        <v>12.600000000000044</v>
      </c>
      <c r="E255">
        <f t="shared" si="13"/>
        <v>20.821642832985198</v>
      </c>
      <c r="F255">
        <f t="shared" si="14"/>
        <v>16.113921231969197</v>
      </c>
      <c r="G255">
        <f t="shared" si="15"/>
        <v>19.609723460415015</v>
      </c>
      <c r="H255">
        <v>20</v>
      </c>
    </row>
    <row r="256" spans="4:8" ht="12.75">
      <c r="D256">
        <f t="shared" si="12"/>
        <v>12.650000000000045</v>
      </c>
      <c r="E256">
        <f t="shared" si="13"/>
        <v>20.813088856182848</v>
      </c>
      <c r="F256">
        <f t="shared" si="14"/>
        <v>16.145231215553835</v>
      </c>
      <c r="G256">
        <f t="shared" si="15"/>
        <v>19.61355006792219</v>
      </c>
      <c r="H256">
        <v>20</v>
      </c>
    </row>
    <row r="257" spans="4:8" ht="12.75">
      <c r="D257">
        <f t="shared" si="12"/>
        <v>12.700000000000045</v>
      </c>
      <c r="E257">
        <f t="shared" si="13"/>
        <v>20.804627410876996</v>
      </c>
      <c r="F257">
        <f t="shared" si="14"/>
        <v>16.176349282207525</v>
      </c>
      <c r="G257">
        <f t="shared" si="15"/>
        <v>19.617339895467968</v>
      </c>
      <c r="H257">
        <v>20</v>
      </c>
    </row>
    <row r="258" spans="4:8" ht="12.75">
      <c r="D258">
        <f t="shared" si="12"/>
        <v>12.750000000000046</v>
      </c>
      <c r="E258">
        <f t="shared" si="13"/>
        <v>20.79625742413306</v>
      </c>
      <c r="F258">
        <f t="shared" si="14"/>
        <v>16.207275636979613</v>
      </c>
      <c r="G258">
        <f t="shared" si="15"/>
        <v>19.621093282135487</v>
      </c>
      <c r="H258">
        <v>20</v>
      </c>
    </row>
    <row r="259" spans="4:8" ht="12.75">
      <c r="D259">
        <f t="shared" si="12"/>
        <v>12.800000000000047</v>
      </c>
      <c r="E259">
        <f t="shared" si="13"/>
        <v>20.787977836948986</v>
      </c>
      <c r="F259">
        <f t="shared" si="14"/>
        <v>16.238010501562893</v>
      </c>
      <c r="G259">
        <f t="shared" si="15"/>
        <v>19.62481056416371</v>
      </c>
      <c r="H259">
        <v>20</v>
      </c>
    </row>
    <row r="260" spans="4:8" ht="12.75">
      <c r="D260">
        <f t="shared" si="12"/>
        <v>12.850000000000048</v>
      </c>
      <c r="E260">
        <f t="shared" si="13"/>
        <v>20.779787604043737</v>
      </c>
      <c r="F260">
        <f t="shared" si="14"/>
        <v>16.26855411405409</v>
      </c>
      <c r="G260">
        <f t="shared" si="15"/>
        <v>19.628492074965692</v>
      </c>
      <c r="H260">
        <v>20</v>
      </c>
    </row>
    <row r="261" spans="4:8" ht="12.75">
      <c r="D261">
        <f aca="true" t="shared" si="16" ref="D261:D300">D260+$C$3</f>
        <v>12.900000000000048</v>
      </c>
      <c r="E261">
        <f aca="true" t="shared" si="17" ref="E261:E300">E260+$C$3*($A$3-$B$3*E260)*E260</f>
        <v>20.77168569364959</v>
      </c>
      <c r="F261">
        <f aca="true" t="shared" si="18" ref="F261:F324">F260+$C$3*($A$3-$B$3*F260)*F260</f>
        <v>16.29890672871368</v>
      </c>
      <c r="G261">
        <f aca="true" t="shared" si="19" ref="G261:G324">G260+$C$3*($A$3-$B$3*G260)*G260</f>
        <v>19.632138145146854</v>
      </c>
      <c r="H261">
        <v>20</v>
      </c>
    </row>
    <row r="262" spans="4:8" ht="12.75">
      <c r="D262">
        <f t="shared" si="16"/>
        <v>12.950000000000049</v>
      </c>
      <c r="E262">
        <f t="shared" si="17"/>
        <v>20.763671087308204</v>
      </c>
      <c r="F262">
        <f t="shared" si="18"/>
        <v>16.329068615725163</v>
      </c>
      <c r="G262">
        <f t="shared" si="19"/>
        <v>19.635749102523256</v>
      </c>
      <c r="H262">
        <v>20</v>
      </c>
    </row>
    <row r="263" spans="4:8" ht="12.75">
      <c r="D263">
        <f t="shared" si="16"/>
        <v>13.00000000000005</v>
      </c>
      <c r="E263">
        <f t="shared" si="17"/>
        <v>20.755742779670328</v>
      </c>
      <c r="F263">
        <f t="shared" si="18"/>
        <v>16.359040060953884</v>
      </c>
      <c r="G263">
        <f t="shared" si="19"/>
        <v>19.639325272139867</v>
      </c>
      <c r="H263">
        <v>20</v>
      </c>
    </row>
    <row r="264" spans="4:8" ht="12.75">
      <c r="D264">
        <f t="shared" si="16"/>
        <v>13.05000000000005</v>
      </c>
      <c r="E264">
        <f t="shared" si="17"/>
        <v>20.747899778299114</v>
      </c>
      <c r="F264">
        <f t="shared" si="18"/>
        <v>16.388821365705475</v>
      </c>
      <c r="G264">
        <f t="shared" si="19"/>
        <v>19.64286697628881</v>
      </c>
      <c r="H264">
        <v>20</v>
      </c>
    </row>
    <row r="265" spans="4:8" ht="12.75">
      <c r="D265">
        <f t="shared" si="16"/>
        <v>13.100000000000051</v>
      </c>
      <c r="E265">
        <f t="shared" si="17"/>
        <v>20.740141103476933</v>
      </c>
      <c r="F265">
        <f t="shared" si="18"/>
        <v>16.418412846484028</v>
      </c>
      <c r="G265">
        <f t="shared" si="19"/>
        <v>19.64637453452761</v>
      </c>
      <c r="H265">
        <v>20</v>
      </c>
    </row>
    <row r="266" spans="4:8" ht="12.75">
      <c r="D266">
        <f t="shared" si="16"/>
        <v>13.150000000000052</v>
      </c>
      <c r="E266">
        <f t="shared" si="17"/>
        <v>20.732465788015634</v>
      </c>
      <c r="F266">
        <f t="shared" si="18"/>
        <v>16.447814834750073</v>
      </c>
      <c r="G266">
        <f t="shared" si="19"/>
        <v>19.649848263697418</v>
      </c>
      <c r="H266">
        <v>20</v>
      </c>
    </row>
    <row r="267" spans="4:8" ht="12.75">
      <c r="D267">
        <f t="shared" si="16"/>
        <v>13.200000000000053</v>
      </c>
      <c r="E267">
        <f t="shared" si="17"/>
        <v>20.724872877070172</v>
      </c>
      <c r="F267">
        <f t="shared" si="18"/>
        <v>16.47702767667846</v>
      </c>
      <c r="G267">
        <f t="shared" si="19"/>
        <v>19.653288477941228</v>
      </c>
      <c r="H267">
        <v>20</v>
      </c>
    </row>
    <row r="268" spans="4:8" ht="12.75">
      <c r="D268">
        <f t="shared" si="16"/>
        <v>13.250000000000053</v>
      </c>
      <c r="E268">
        <f t="shared" si="17"/>
        <v>20.717361427955513</v>
      </c>
      <c r="F268">
        <f t="shared" si="18"/>
        <v>16.50605173291623</v>
      </c>
      <c r="G268">
        <f t="shared" si="19"/>
        <v>19.65669548872205</v>
      </c>
      <c r="H268">
        <v>20</v>
      </c>
    </row>
    <row r="269" spans="4:8" ht="12.75">
      <c r="D269">
        <f t="shared" si="16"/>
        <v>13.300000000000054</v>
      </c>
      <c r="E269">
        <f t="shared" si="17"/>
        <v>20.7099305099668</v>
      </c>
      <c r="F269">
        <f t="shared" si="18"/>
        <v>16.53488737834054</v>
      </c>
      <c r="G269">
        <f t="shared" si="19"/>
        <v>19.660069604841098</v>
      </c>
      <c r="H269">
        <v>20</v>
      </c>
    </row>
    <row r="270" spans="4:8" ht="12.75">
      <c r="D270">
        <f t="shared" si="16"/>
        <v>13.350000000000055</v>
      </c>
      <c r="E270">
        <f t="shared" si="17"/>
        <v>20.70257920420264</v>
      </c>
      <c r="F270">
        <f t="shared" si="18"/>
        <v>16.563535001816742</v>
      </c>
      <c r="G270">
        <f t="shared" si="19"/>
        <v>19.66341113245591</v>
      </c>
      <c r="H270">
        <v>20</v>
      </c>
    </row>
    <row r="271" spans="4:8" ht="12.75">
      <c r="D271">
        <f t="shared" si="16"/>
        <v>13.400000000000055</v>
      </c>
      <c r="E271">
        <f t="shared" si="17"/>
        <v>20.695306603391522</v>
      </c>
      <c r="F271">
        <f t="shared" si="18"/>
        <v>16.591995005956704</v>
      </c>
      <c r="G271">
        <f t="shared" si="19"/>
        <v>19.66672037509847</v>
      </c>
      <c r="H271">
        <v>20</v>
      </c>
    </row>
    <row r="272" spans="4:8" ht="12.75">
      <c r="D272">
        <f t="shared" si="16"/>
        <v>13.450000000000056</v>
      </c>
      <c r="E272">
        <f t="shared" si="17"/>
        <v>20.688111811721246</v>
      </c>
      <c r="F272">
        <f t="shared" si="18"/>
        <v>16.620267806877425</v>
      </c>
      <c r="G272">
        <f t="shared" si="19"/>
        <v>19.6699976336933</v>
      </c>
      <c r="H272">
        <v>20</v>
      </c>
    </row>
    <row r="273" spans="4:8" ht="12.75">
      <c r="D273">
        <f t="shared" si="16"/>
        <v>13.500000000000057</v>
      </c>
      <c r="E273">
        <f t="shared" si="17"/>
        <v>20.680993944671318</v>
      </c>
      <c r="F273">
        <f t="shared" si="18"/>
        <v>16.648353833960037</v>
      </c>
      <c r="G273">
        <f t="shared" si="19"/>
        <v>19.67324320657548</v>
      </c>
      <c r="H273">
        <v>20</v>
      </c>
    </row>
    <row r="274" spans="4:8" ht="12.75">
      <c r="D274">
        <f t="shared" si="16"/>
        <v>13.550000000000058</v>
      </c>
      <c r="E274">
        <f t="shared" si="17"/>
        <v>20.673952128848267</v>
      </c>
      <c r="F274">
        <f t="shared" si="18"/>
        <v>16.676253529609273</v>
      </c>
      <c r="G274">
        <f t="shared" si="19"/>
        <v>19.676457389508702</v>
      </c>
      <c r="H274">
        <v>20</v>
      </c>
    </row>
    <row r="275" spans="4:8" ht="12.75">
      <c r="D275">
        <f t="shared" si="16"/>
        <v>13.600000000000058</v>
      </c>
      <c r="E275">
        <f t="shared" si="17"/>
        <v>20.666985501823795</v>
      </c>
      <c r="F275">
        <f t="shared" si="18"/>
        <v>16.703967349013464</v>
      </c>
      <c r="G275">
        <f t="shared" si="19"/>
        <v>19.679640475703213</v>
      </c>
      <c r="H275">
        <v>20</v>
      </c>
    </row>
    <row r="276" spans="4:8" ht="12.75">
      <c r="D276">
        <f t="shared" si="16"/>
        <v>13.650000000000059</v>
      </c>
      <c r="E276">
        <f t="shared" si="17"/>
        <v>20.660093211975735</v>
      </c>
      <c r="F276">
        <f t="shared" si="18"/>
        <v>16.731495759905144</v>
      </c>
      <c r="G276">
        <f t="shared" si="19"/>
        <v>19.682792755833777</v>
      </c>
      <c r="H276">
        <v>20</v>
      </c>
    </row>
    <row r="277" spans="4:8" ht="12.75">
      <c r="D277">
        <f t="shared" si="16"/>
        <v>13.70000000000006</v>
      </c>
      <c r="E277">
        <f t="shared" si="17"/>
        <v>20.65327441833173</v>
      </c>
      <c r="F277">
        <f t="shared" si="18"/>
        <v>16.758839242322335</v>
      </c>
      <c r="G277">
        <f t="shared" si="19"/>
        <v>19.685914518057565</v>
      </c>
      <c r="H277">
        <v>20</v>
      </c>
    </row>
    <row r="278" spans="4:8" ht="12.75">
      <c r="D278">
        <f t="shared" si="16"/>
        <v>13.75000000000006</v>
      </c>
      <c r="E278">
        <f t="shared" si="17"/>
        <v>20.64652829041559</v>
      </c>
      <c r="F278">
        <f t="shared" si="18"/>
        <v>16.785998288370557</v>
      </c>
      <c r="G278">
        <f t="shared" si="19"/>
        <v>19.689006048032006</v>
      </c>
      <c r="H278">
        <v>20</v>
      </c>
    </row>
    <row r="279" spans="4:8" ht="12.75">
      <c r="D279">
        <f t="shared" si="16"/>
        <v>13.800000000000061</v>
      </c>
      <c r="E279">
        <f t="shared" si="17"/>
        <v>20.63985400809628</v>
      </c>
      <c r="F279">
        <f t="shared" si="18"/>
        <v>16.812973401985673</v>
      </c>
      <c r="G279">
        <f t="shared" si="19"/>
        <v>19.692067628932605</v>
      </c>
      <c r="H279">
        <v>20</v>
      </c>
    </row>
    <row r="280" spans="4:8" ht="12.75">
      <c r="D280">
        <f t="shared" si="16"/>
        <v>13.850000000000062</v>
      </c>
      <c r="E280">
        <f t="shared" si="17"/>
        <v>20.633250761439477</v>
      </c>
      <c r="F280">
        <f t="shared" si="18"/>
        <v>16.83976509869759</v>
      </c>
      <c r="G280">
        <f t="shared" si="19"/>
        <v>19.695099541470704</v>
      </c>
      <c r="H280">
        <v>20</v>
      </c>
    </row>
    <row r="281" spans="4:8" ht="12.75">
      <c r="D281">
        <f t="shared" si="16"/>
        <v>13.900000000000063</v>
      </c>
      <c r="E281">
        <f t="shared" si="17"/>
        <v>20.62671775056165</v>
      </c>
      <c r="F281">
        <f t="shared" si="18"/>
        <v>16.86637390539491</v>
      </c>
      <c r="G281">
        <f t="shared" si="19"/>
        <v>19.69810206391119</v>
      </c>
      <c r="H281">
        <v>20</v>
      </c>
    </row>
    <row r="282" spans="4:8" ht="12.75">
      <c r="D282">
        <f t="shared" si="16"/>
        <v>13.950000000000063</v>
      </c>
      <c r="E282">
        <f t="shared" si="17"/>
        <v>20.620254185486598</v>
      </c>
      <c r="F282">
        <f t="shared" si="18"/>
        <v>16.892800360090565</v>
      </c>
      <c r="G282">
        <f t="shared" si="19"/>
        <v>19.70107547209017</v>
      </c>
      <c r="H282">
        <v>20</v>
      </c>
    </row>
    <row r="283" spans="4:8" ht="12.75">
      <c r="D283">
        <f t="shared" si="16"/>
        <v>14.000000000000064</v>
      </c>
      <c r="E283">
        <f t="shared" si="17"/>
        <v>20.613859286004423</v>
      </c>
      <c r="F283">
        <f t="shared" si="18"/>
        <v>16.91904501168853</v>
      </c>
      <c r="G283">
        <f t="shared" si="19"/>
        <v>19.704020039432574</v>
      </c>
      <c r="H283">
        <v>20</v>
      </c>
    </row>
    <row r="284" spans="4:8" ht="12.75">
      <c r="D284">
        <f t="shared" si="16"/>
        <v>14.050000000000065</v>
      </c>
      <c r="E284">
        <f t="shared" si="17"/>
        <v>20.607532281532873</v>
      </c>
      <c r="F284">
        <f t="shared" si="18"/>
        <v>16.945108419751644</v>
      </c>
      <c r="G284">
        <f t="shared" si="19"/>
        <v>19.70693603696972</v>
      </c>
      <c r="H284">
        <v>20</v>
      </c>
    </row>
    <row r="285" spans="4:8" ht="12.75">
      <c r="D285">
        <f t="shared" si="16"/>
        <v>14.100000000000065</v>
      </c>
      <c r="E285">
        <f t="shared" si="17"/>
        <v>20.601272410980993</v>
      </c>
      <c r="F285">
        <f t="shared" si="18"/>
        <v>16.970991154270592</v>
      </c>
      <c r="G285">
        <f t="shared" si="19"/>
        <v>19.709823733356806</v>
      </c>
      <c r="H285">
        <v>20</v>
      </c>
    </row>
    <row r="286" spans="4:8" ht="12.75">
      <c r="D286">
        <f t="shared" si="16"/>
        <v>14.150000000000066</v>
      </c>
      <c r="E286">
        <f t="shared" si="17"/>
        <v>20.59507892261508</v>
      </c>
      <c r="F286">
        <f t="shared" si="18"/>
        <v>16.996693795434133</v>
      </c>
      <c r="G286">
        <f t="shared" si="19"/>
        <v>19.712683394890377</v>
      </c>
      <c r="H286">
        <v>20</v>
      </c>
    </row>
    <row r="287" spans="4:8" ht="12.75">
      <c r="D287">
        <f t="shared" si="16"/>
        <v>14.200000000000067</v>
      </c>
      <c r="E287">
        <f t="shared" si="17"/>
        <v>20.58895107392686</v>
      </c>
      <c r="F287">
        <f t="shared" si="18"/>
        <v>17.0222169334006</v>
      </c>
      <c r="G287">
        <f t="shared" si="19"/>
        <v>19.715515285525687</v>
      </c>
      <c r="H287">
        <v>20</v>
      </c>
    </row>
    <row r="288" spans="4:8" ht="12.75">
      <c r="D288">
        <f t="shared" si="16"/>
        <v>14.250000000000068</v>
      </c>
      <c r="E288">
        <f t="shared" si="17"/>
        <v>20.582888131503854</v>
      </c>
      <c r="F288">
        <f t="shared" si="18"/>
        <v>17.047561168070732</v>
      </c>
      <c r="G288">
        <f t="shared" si="19"/>
        <v>19.718319666894043</v>
      </c>
      <c r="H288">
        <v>20</v>
      </c>
    </row>
    <row r="289" spans="4:8" ht="12.75">
      <c r="D289">
        <f t="shared" si="16"/>
        <v>14.300000000000068</v>
      </c>
      <c r="E289">
        <f t="shared" si="17"/>
        <v>20.576889370901892</v>
      </c>
      <c r="F289">
        <f t="shared" si="18"/>
        <v>17.072727108861883</v>
      </c>
      <c r="G289">
        <f t="shared" si="19"/>
        <v>19.721096798320072</v>
      </c>
      <c r="H289">
        <v>20</v>
      </c>
    </row>
    <row r="290" spans="4:8" ht="12.75">
      <c r="D290">
        <f t="shared" si="16"/>
        <v>14.350000000000069</v>
      </c>
      <c r="E290">
        <f t="shared" si="17"/>
        <v>20.570954076519744</v>
      </c>
      <c r="F290">
        <f t="shared" si="18"/>
        <v>17.09771537448367</v>
      </c>
      <c r="G290">
        <f t="shared" si="19"/>
        <v>19.723846936838918</v>
      </c>
      <c r="H290">
        <v>20</v>
      </c>
    </row>
    <row r="291" spans="4:8" ht="12.75">
      <c r="D291">
        <f t="shared" si="16"/>
        <v>14.40000000000007</v>
      </c>
      <c r="E291">
        <f t="shared" si="17"/>
        <v>20.5650815414758</v>
      </c>
      <c r="F291">
        <f t="shared" si="18"/>
        <v>17.12252659271508</v>
      </c>
      <c r="G291">
        <f t="shared" si="19"/>
        <v>19.72657033721338</v>
      </c>
      <c r="H291">
        <v>20</v>
      </c>
    </row>
    <row r="292" spans="4:8" ht="12.75">
      <c r="D292">
        <f t="shared" si="16"/>
        <v>14.45000000000007</v>
      </c>
      <c r="E292">
        <f t="shared" si="17"/>
        <v>20.559271067486783</v>
      </c>
      <c r="F292">
        <f t="shared" si="18"/>
        <v>17.147161400183112</v>
      </c>
      <c r="G292">
        <f t="shared" si="19"/>
        <v>19.729267251951</v>
      </c>
      <c r="H292">
        <v>20</v>
      </c>
    </row>
    <row r="293" spans="4:8" ht="12.75">
      <c r="D293">
        <f t="shared" si="16"/>
        <v>14.500000000000071</v>
      </c>
      <c r="E293">
        <f t="shared" si="17"/>
        <v>20.55352196474845</v>
      </c>
      <c r="F293">
        <f t="shared" si="18"/>
        <v>17.171620442142977</v>
      </c>
      <c r="G293">
        <f t="shared" si="19"/>
        <v>19.731937931321056</v>
      </c>
      <c r="H293">
        <v>20</v>
      </c>
    </row>
    <row r="294" spans="4:8" ht="12.75">
      <c r="D294">
        <f t="shared" si="16"/>
        <v>14.550000000000072</v>
      </c>
      <c r="E294">
        <f t="shared" si="17"/>
        <v>20.547833551818236</v>
      </c>
      <c r="F294">
        <f t="shared" si="18"/>
        <v>17.195904372259896</v>
      </c>
      <c r="G294">
        <f t="shared" si="19"/>
        <v>19.734582623371512</v>
      </c>
      <c r="H294">
        <v>20</v>
      </c>
    </row>
    <row r="295" spans="4:8" ht="12.75">
      <c r="D295">
        <f t="shared" si="16"/>
        <v>14.600000000000072</v>
      </c>
      <c r="E295">
        <f t="shared" si="17"/>
        <v>20.542205155499804</v>
      </c>
      <c r="F295">
        <f t="shared" si="18"/>
        <v>17.22001385239254</v>
      </c>
      <c r="G295">
        <f t="shared" si="19"/>
        <v>19.73720157394589</v>
      </c>
      <c r="H295">
        <v>20</v>
      </c>
    </row>
    <row r="296" spans="4:8" ht="12.75">
      <c r="D296">
        <f t="shared" si="16"/>
        <v>14.650000000000073</v>
      </c>
      <c r="E296">
        <f t="shared" si="17"/>
        <v>20.536636110729482</v>
      </c>
      <c r="F296">
        <f t="shared" si="18"/>
        <v>17.24394955237817</v>
      </c>
      <c r="G296">
        <f t="shared" si="19"/>
        <v>19.73979502670006</v>
      </c>
      <c r="H296">
        <v>20</v>
      </c>
    </row>
    <row r="297" spans="4:8" ht="12.75">
      <c r="D297">
        <f t="shared" si="16"/>
        <v>14.700000000000074</v>
      </c>
      <c r="E297">
        <f t="shared" si="17"/>
        <v>20.53112576046452</v>
      </c>
      <c r="F297">
        <f t="shared" si="18"/>
        <v>17.26771214981947</v>
      </c>
      <c r="G297">
        <f t="shared" si="19"/>
        <v>19.742363223118996</v>
      </c>
      <c r="H297">
        <v>20</v>
      </c>
    </row>
    <row r="298" spans="4:8" ht="12.75">
      <c r="D298">
        <f t="shared" si="16"/>
        <v>14.750000000000075</v>
      </c>
      <c r="E298">
        <f t="shared" si="17"/>
        <v>20.52567345557316</v>
      </c>
      <c r="F298">
        <f t="shared" si="18"/>
        <v>17.291302329873155</v>
      </c>
      <c r="G298">
        <f t="shared" si="19"/>
        <v>19.744906402533406</v>
      </c>
      <c r="H298">
        <v>20</v>
      </c>
    </row>
    <row r="299" spans="4:8" ht="12.75">
      <c r="D299">
        <f t="shared" si="16"/>
        <v>14.800000000000075</v>
      </c>
      <c r="E299">
        <f t="shared" si="17"/>
        <v>20.52027855472648</v>
      </c>
      <c r="F299">
        <f t="shared" si="18"/>
        <v>17.314720785040347</v>
      </c>
      <c r="G299">
        <f t="shared" si="19"/>
        <v>19.747424802136337</v>
      </c>
      <c r="H299">
        <v>20</v>
      </c>
    </row>
    <row r="300" spans="4:8" ht="12.75">
      <c r="D300">
        <f t="shared" si="16"/>
        <v>14.850000000000076</v>
      </c>
      <c r="E300">
        <f t="shared" si="17"/>
        <v>20.51494042429196</v>
      </c>
      <c r="F300">
        <f t="shared" si="18"/>
        <v>17.337968214958796</v>
      </c>
      <c r="G300">
        <f t="shared" si="19"/>
        <v>19.749918656999686</v>
      </c>
      <c r="H300">
        <v>20</v>
      </c>
    </row>
    <row r="301" spans="4:8" ht="12.75">
      <c r="D301">
        <f aca="true" t="shared" si="20" ref="D301:D364">D300+$C$3</f>
        <v>14.900000000000077</v>
      </c>
      <c r="E301">
        <f aca="true" t="shared" si="21" ref="E301:E364">E300+$C$3*($A$3-$B$3*E300)*E300</f>
        <v>20.509658438228755</v>
      </c>
      <c r="F301">
        <f t="shared" si="18"/>
        <v>17.361045326196923</v>
      </c>
      <c r="G301">
        <f t="shared" si="19"/>
        <v>19.752388200090632</v>
      </c>
      <c r="H301">
        <v>20</v>
      </c>
    </row>
    <row r="302" spans="4:8" ht="12.75">
      <c r="D302">
        <f t="shared" si="20"/>
        <v>14.950000000000077</v>
      </c>
      <c r="E302">
        <f t="shared" si="21"/>
        <v>20.504431977984638</v>
      </c>
      <c r="F302">
        <f t="shared" si="18"/>
        <v>17.38395283204976</v>
      </c>
      <c r="G302">
        <f t="shared" si="19"/>
        <v>19.754833662288</v>
      </c>
      <c r="H302">
        <v>20</v>
      </c>
    </row>
    <row r="303" spans="4:8" ht="12.75">
      <c r="D303">
        <f t="shared" si="20"/>
        <v>15.000000000000078</v>
      </c>
      <c r="E303">
        <f t="shared" si="21"/>
        <v>20.499260432394586</v>
      </c>
      <c r="F303">
        <f t="shared" si="18"/>
        <v>17.406691452336794</v>
      </c>
      <c r="G303">
        <f t="shared" si="19"/>
        <v>19.757255272398545</v>
      </c>
      <c r="H303">
        <v>20</v>
      </c>
    </row>
    <row r="304" spans="4:8" ht="12.75">
      <c r="D304">
        <f t="shared" si="20"/>
        <v>15.050000000000079</v>
      </c>
      <c r="E304">
        <f t="shared" si="21"/>
        <v>20.49414319758096</v>
      </c>
      <c r="F304">
        <f t="shared" si="18"/>
        <v>17.429261913201735</v>
      </c>
      <c r="G304">
        <f t="shared" si="19"/>
        <v>19.75965325717317</v>
      </c>
      <c r="H304">
        <v>20</v>
      </c>
    </row>
    <row r="305" spans="4:8" ht="12.75">
      <c r="D305">
        <f t="shared" si="20"/>
        <v>15.10000000000008</v>
      </c>
      <c r="E305">
        <f t="shared" si="21"/>
        <v>20.489079676855294</v>
      </c>
      <c r="F305">
        <f t="shared" si="18"/>
        <v>17.45166494691426</v>
      </c>
      <c r="G305">
        <f t="shared" si="19"/>
        <v>19.762027841323043</v>
      </c>
      <c r="H305">
        <v>20</v>
      </c>
    </row>
    <row r="306" spans="4:8" ht="12.75">
      <c r="D306">
        <f t="shared" si="20"/>
        <v>15.15000000000008</v>
      </c>
      <c r="E306">
        <f t="shared" si="21"/>
        <v>20.484069280621583</v>
      </c>
      <c r="F306">
        <f t="shared" si="18"/>
        <v>17.473901291673723</v>
      </c>
      <c r="G306">
        <f t="shared" si="19"/>
        <v>19.76437924753566</v>
      </c>
      <c r="H306">
        <v>20</v>
      </c>
    </row>
    <row r="307" spans="4:8" ht="12.75">
      <c r="D307">
        <f t="shared" si="20"/>
        <v>15.200000000000081</v>
      </c>
      <c r="E307">
        <f t="shared" si="21"/>
        <v>20.479111426281147</v>
      </c>
      <c r="F307">
        <f t="shared" si="18"/>
        <v>17.495971691414884</v>
      </c>
      <c r="G307">
        <f t="shared" si="19"/>
        <v>19.76670769649081</v>
      </c>
      <c r="H307">
        <v>20</v>
      </c>
    </row>
    <row r="308" spans="4:8" ht="12.75">
      <c r="D308">
        <f t="shared" si="20"/>
        <v>15.250000000000082</v>
      </c>
      <c r="E308">
        <f t="shared" si="21"/>
        <v>20.47420553813894</v>
      </c>
      <c r="F308">
        <f t="shared" si="18"/>
        <v>17.517876895615636</v>
      </c>
      <c r="G308">
        <f t="shared" si="19"/>
        <v>19.76901340687646</v>
      </c>
      <c r="H308">
        <v>20</v>
      </c>
    </row>
    <row r="309" spans="4:8" ht="12.75">
      <c r="D309">
        <f t="shared" si="20"/>
        <v>15.300000000000082</v>
      </c>
      <c r="E309">
        <f t="shared" si="21"/>
        <v>20.46935104731135</v>
      </c>
      <c r="F309">
        <f t="shared" si="18"/>
        <v>17.53961765910682</v>
      </c>
      <c r="G309">
        <f t="shared" si="19"/>
        <v>19.771296595404596</v>
      </c>
      <c r="H309">
        <v>20</v>
      </c>
    </row>
    <row r="310" spans="4:8" ht="12.75">
      <c r="D310">
        <f t="shared" si="20"/>
        <v>15.350000000000083</v>
      </c>
      <c r="E310">
        <f t="shared" si="21"/>
        <v>20.46454739163543</v>
      </c>
      <c r="F310">
        <f t="shared" si="18"/>
        <v>17.561194741884062</v>
      </c>
      <c r="G310">
        <f t="shared" si="19"/>
        <v>19.773557476826912</v>
      </c>
      <c r="H310">
        <v>20</v>
      </c>
    </row>
    <row r="311" spans="4:8" ht="12.75">
      <c r="D311">
        <f t="shared" si="20"/>
        <v>15.400000000000084</v>
      </c>
      <c r="E311">
        <f t="shared" si="21"/>
        <v>20.45979401557954</v>
      </c>
      <c r="F311">
        <f t="shared" si="18"/>
        <v>17.582608908921713</v>
      </c>
      <c r="G311">
        <f t="shared" si="19"/>
        <v>19.775796263950493</v>
      </c>
      <c r="H311">
        <v>20</v>
      </c>
    </row>
    <row r="312" spans="4:8" ht="12.75">
      <c r="D312">
        <f t="shared" si="20"/>
        <v>15.450000000000085</v>
      </c>
      <c r="E312">
        <f t="shared" si="21"/>
        <v>20.455090370155364</v>
      </c>
      <c r="F312">
        <f t="shared" si="18"/>
        <v>17.603860929988883</v>
      </c>
      <c r="G312">
        <f t="shared" si="19"/>
        <v>19.77801316765336</v>
      </c>
      <c r="H312">
        <v>20</v>
      </c>
    </row>
    <row r="313" spans="4:8" ht="12.75">
      <c r="D313">
        <f t="shared" si="20"/>
        <v>15.500000000000085</v>
      </c>
      <c r="E313">
        <f t="shared" si="21"/>
        <v>20.450435912831306</v>
      </c>
      <c r="F313">
        <f t="shared" si="18"/>
        <v>17.624951579467577</v>
      </c>
      <c r="G313">
        <f t="shared" si="19"/>
        <v>19.78020839689996</v>
      </c>
      <c r="H313">
        <v>20</v>
      </c>
    </row>
    <row r="314" spans="4:8" ht="12.75">
      <c r="D314">
        <f t="shared" si="20"/>
        <v>15.550000000000086</v>
      </c>
      <c r="E314">
        <f t="shared" si="21"/>
        <v>20.445830107447208</v>
      </c>
      <c r="F314">
        <f t="shared" si="18"/>
        <v>17.645881636172966</v>
      </c>
      <c r="G314">
        <f t="shared" si="19"/>
        <v>19.782382158756562</v>
      </c>
      <c r="H314">
        <v>20</v>
      </c>
    </row>
    <row r="315" spans="4:8" ht="12.75">
      <c r="D315">
        <f t="shared" si="20"/>
        <v>15.600000000000087</v>
      </c>
      <c r="E315">
        <f t="shared" si="21"/>
        <v>20.441272424130382</v>
      </c>
      <c r="F315">
        <f t="shared" si="18"/>
        <v>17.66665188317578</v>
      </c>
      <c r="G315">
        <f t="shared" si="19"/>
        <v>19.78453465840658</v>
      </c>
      <c r="H315">
        <v>20</v>
      </c>
    </row>
    <row r="316" spans="4:8" ht="12.75">
      <c r="D316">
        <f t="shared" si="20"/>
        <v>15.650000000000087</v>
      </c>
      <c r="E316">
        <f t="shared" si="21"/>
        <v>20.43676233921293</v>
      </c>
      <c r="F316">
        <f t="shared" si="18"/>
        <v>17.68726310762688</v>
      </c>
      <c r="G316">
        <f t="shared" si="19"/>
        <v>19.786666099165803</v>
      </c>
      <c r="H316">
        <v>20</v>
      </c>
    </row>
    <row r="317" spans="4:8" ht="12.75">
      <c r="D317">
        <f t="shared" si="20"/>
        <v>15.700000000000088</v>
      </c>
      <c r="E317">
        <f t="shared" si="21"/>
        <v>20.432299335150322</v>
      </c>
      <c r="F317">
        <f t="shared" si="18"/>
        <v>17.707716100583937</v>
      </c>
      <c r="G317">
        <f t="shared" si="19"/>
        <v>19.788776682497524</v>
      </c>
      <c r="H317">
        <v>20</v>
      </c>
    </row>
    <row r="318" spans="4:8" ht="12.75">
      <c r="D318">
        <f t="shared" si="20"/>
        <v>15.750000000000089</v>
      </c>
      <c r="E318">
        <f t="shared" si="21"/>
        <v>20.427882900441233</v>
      </c>
      <c r="F318">
        <f t="shared" si="18"/>
        <v>17.728011656840337</v>
      </c>
      <c r="G318">
        <f t="shared" si="19"/>
        <v>19.79086660802762</v>
      </c>
      <c r="H318">
        <v>20</v>
      </c>
    </row>
    <row r="319" spans="4:8" ht="12.75">
      <c r="D319">
        <f t="shared" si="20"/>
        <v>15.80000000000009</v>
      </c>
      <c r="E319">
        <f t="shared" si="21"/>
        <v>20.423512529548574</v>
      </c>
      <c r="F319">
        <f t="shared" si="18"/>
        <v>17.748150574756206</v>
      </c>
      <c r="G319">
        <f t="shared" si="19"/>
        <v>19.792936073559524</v>
      </c>
      <c r="H319">
        <v>20</v>
      </c>
    </row>
    <row r="320" spans="4:8" ht="12.75">
      <c r="D320">
        <f t="shared" si="20"/>
        <v>15.85000000000009</v>
      </c>
      <c r="E320">
        <f t="shared" si="21"/>
        <v>20.419187722821746</v>
      </c>
      <c r="F320">
        <f t="shared" si="18"/>
        <v>17.76813365609166</v>
      </c>
      <c r="G320">
        <f t="shared" si="19"/>
        <v>19.79498527508911</v>
      </c>
      <c r="H320">
        <v>20</v>
      </c>
    </row>
    <row r="321" spans="4:8" ht="12.75">
      <c r="D321">
        <f t="shared" si="20"/>
        <v>15.900000000000091</v>
      </c>
      <c r="E321">
        <f t="shared" si="21"/>
        <v>20.414907986420047</v>
      </c>
      <c r="F321">
        <f t="shared" si="18"/>
        <v>17.787961705842207</v>
      </c>
      <c r="G321">
        <f t="shared" si="19"/>
        <v>19.797014406819503</v>
      </c>
      <c r="H321">
        <v>20</v>
      </c>
    </row>
    <row r="322" spans="4:8" ht="12.75">
      <c r="D322">
        <f t="shared" si="20"/>
        <v>15.950000000000092</v>
      </c>
      <c r="E322">
        <f t="shared" si="21"/>
        <v>20.41067283223725</v>
      </c>
      <c r="F322">
        <f t="shared" si="18"/>
        <v>17.807635532076375</v>
      </c>
      <c r="G322">
        <f t="shared" si="19"/>
        <v>19.799023661175788</v>
      </c>
      <c r="H322">
        <v>20</v>
      </c>
    </row>
    <row r="323" spans="4:8" ht="12.75">
      <c r="D323">
        <f t="shared" si="20"/>
        <v>16.000000000000092</v>
      </c>
      <c r="E323">
        <f t="shared" si="21"/>
        <v>20.40648177782731</v>
      </c>
      <c r="F323">
        <f t="shared" si="18"/>
        <v>17.827155945775505</v>
      </c>
      <c r="G323">
        <f t="shared" si="19"/>
        <v>19.801013228819645</v>
      </c>
      <c r="H323">
        <v>20</v>
      </c>
    </row>
    <row r="324" spans="4:8" ht="12.75">
      <c r="D324">
        <f t="shared" si="20"/>
        <v>16.050000000000093</v>
      </c>
      <c r="E324">
        <f t="shared" si="21"/>
        <v>20.402334346331184</v>
      </c>
      <c r="F324">
        <f t="shared" si="18"/>
        <v>17.846523760675762</v>
      </c>
      <c r="G324">
        <f t="shared" si="19"/>
        <v>19.802983298663897</v>
      </c>
      <c r="H324">
        <v>20</v>
      </c>
    </row>
    <row r="325" spans="4:8" ht="12.75">
      <c r="D325">
        <f t="shared" si="20"/>
        <v>16.100000000000094</v>
      </c>
      <c r="E325">
        <f t="shared" si="21"/>
        <v>20.398230066404754</v>
      </c>
      <c r="F325">
        <f aca="true" t="shared" si="22" ref="F325:F388">F324+$C$3*($A$3-$B$3*F324)*F324</f>
        <v>17.865739793112336</v>
      </c>
      <c r="G325">
        <f aca="true" t="shared" si="23" ref="G325:G388">G324+$C$3*($A$3-$B$3*G324)*G324</f>
        <v>19.804934057886953</v>
      </c>
      <c r="H325">
        <v>20</v>
      </c>
    </row>
    <row r="326" spans="4:8" ht="12.75">
      <c r="D326">
        <f t="shared" si="20"/>
        <v>16.150000000000095</v>
      </c>
      <c r="E326">
        <f t="shared" si="21"/>
        <v>20.39416847214781</v>
      </c>
      <c r="F326">
        <f t="shared" si="22"/>
        <v>17.88480486186586</v>
      </c>
      <c r="G326">
        <f t="shared" si="23"/>
        <v>19.8068656919472</v>
      </c>
      <c r="H326">
        <v>20</v>
      </c>
    </row>
    <row r="327" spans="4:8" ht="12.75">
      <c r="D327">
        <f t="shared" si="20"/>
        <v>16.200000000000095</v>
      </c>
      <c r="E327">
        <f t="shared" si="21"/>
        <v>20.390149103034116</v>
      </c>
      <c r="F327">
        <f t="shared" si="22"/>
        <v>17.903719788011006</v>
      </c>
      <c r="G327">
        <f t="shared" si="23"/>
        <v>19.808778384597254</v>
      </c>
      <c r="H327">
        <v>20</v>
      </c>
    </row>
    <row r="328" spans="4:8" ht="12.75">
      <c r="D328">
        <f t="shared" si="20"/>
        <v>16.250000000000096</v>
      </c>
      <c r="E328">
        <f t="shared" si="21"/>
        <v>20.386171503842476</v>
      </c>
      <c r="F328">
        <f t="shared" si="22"/>
        <v>17.922485394767307</v>
      </c>
      <c r="G328">
        <f t="shared" si="23"/>
        <v>19.81067231789818</v>
      </c>
      <c r="H328">
        <v>20</v>
      </c>
    </row>
    <row r="329" spans="4:8" ht="12.75">
      <c r="D329">
        <f t="shared" si="20"/>
        <v>16.300000000000097</v>
      </c>
      <c r="E329">
        <f t="shared" si="21"/>
        <v>20.38223522458886</v>
      </c>
      <c r="F329">
        <f t="shared" si="22"/>
        <v>17.941102507352156</v>
      </c>
      <c r="G329">
        <f t="shared" si="23"/>
        <v>19.812547672233595</v>
      </c>
      <c r="H329">
        <v>20</v>
      </c>
    </row>
    <row r="330" spans="4:8" ht="12.75">
      <c r="D330">
        <f t="shared" si="20"/>
        <v>16.350000000000097</v>
      </c>
      <c r="E330">
        <f t="shared" si="21"/>
        <v>20.378339820459512</v>
      </c>
      <c r="F330">
        <f t="shared" si="22"/>
        <v>17.95957195283602</v>
      </c>
      <c r="G330">
        <f t="shared" si="23"/>
        <v>19.814404626323668</v>
      </c>
      <c r="H330">
        <v>20</v>
      </c>
    </row>
    <row r="331" spans="4:8" ht="12.75">
      <c r="D331">
        <f t="shared" si="20"/>
        <v>16.400000000000098</v>
      </c>
      <c r="E331">
        <f t="shared" si="21"/>
        <v>20.374484851745045</v>
      </c>
      <c r="F331">
        <f t="shared" si="22"/>
        <v>17.977894559999832</v>
      </c>
      <c r="G331">
        <f t="shared" si="23"/>
        <v>19.816243357239067</v>
      </c>
      <c r="H331">
        <v>20</v>
      </c>
    </row>
    <row r="332" spans="4:8" ht="12.75">
      <c r="D332">
        <f t="shared" si="20"/>
        <v>16.4500000000001</v>
      </c>
      <c r="E332">
        <f t="shared" si="21"/>
        <v>20.370669883775502</v>
      </c>
      <c r="F332">
        <f t="shared" si="22"/>
        <v>17.996071159194596</v>
      </c>
      <c r="G332">
        <f t="shared" si="23"/>
        <v>19.818064040414797</v>
      </c>
      <c r="H332">
        <v>20</v>
      </c>
    </row>
    <row r="333" spans="4:8" ht="12.75">
      <c r="D333">
        <f t="shared" si="20"/>
        <v>16.5000000000001</v>
      </c>
      <c r="E333">
        <f t="shared" si="21"/>
        <v>20.366894486856378</v>
      </c>
      <c r="F333">
        <f t="shared" si="22"/>
        <v>18.014102582203144</v>
      </c>
      <c r="G333">
        <f t="shared" si="23"/>
        <v>19.819866849663953</v>
      </c>
      <c r="H333">
        <v>20</v>
      </c>
    </row>
    <row r="334" spans="4:8" ht="12.75">
      <c r="D334">
        <f t="shared" si="20"/>
        <v>16.5500000000001</v>
      </c>
      <c r="E334">
        <f t="shared" si="21"/>
        <v>20.36315823620557</v>
      </c>
      <c r="F334">
        <f t="shared" si="22"/>
        <v>18.031989662104106</v>
      </c>
      <c r="G334">
        <f t="shared" si="23"/>
        <v>19.82165195719139</v>
      </c>
      <c r="H334">
        <v>20</v>
      </c>
    </row>
    <row r="335" spans="4:8" ht="12.75">
      <c r="D335">
        <f t="shared" si="20"/>
        <v>16.6000000000001</v>
      </c>
      <c r="E335">
        <f t="shared" si="21"/>
        <v>20.359460711891252</v>
      </c>
      <c r="F335">
        <f t="shared" si="22"/>
        <v>18.04973323313803</v>
      </c>
      <c r="G335">
        <f t="shared" si="23"/>
        <v>19.82341953360729</v>
      </c>
      <c r="H335">
        <v>20</v>
      </c>
    </row>
    <row r="336" spans="4:8" ht="12.75">
      <c r="D336">
        <f t="shared" si="20"/>
        <v>16.6500000000001</v>
      </c>
      <c r="E336">
        <f t="shared" si="21"/>
        <v>20.355801498770642</v>
      </c>
      <c r="F336">
        <f t="shared" si="22"/>
        <v>18.067334130575688</v>
      </c>
      <c r="G336">
        <f t="shared" si="23"/>
        <v>19.82516974794066</v>
      </c>
      <c r="H336">
        <v>20</v>
      </c>
    </row>
    <row r="337" spans="4:8" ht="12.75">
      <c r="D337">
        <f t="shared" si="20"/>
        <v>16.700000000000102</v>
      </c>
      <c r="E337">
        <f t="shared" si="21"/>
        <v>20.35218018642967</v>
      </c>
      <c r="F337">
        <f t="shared" si="22"/>
        <v>18.084793190588513</v>
      </c>
      <c r="G337">
        <f t="shared" si="23"/>
        <v>19.826902767652737</v>
      </c>
      <c r="H337">
        <v>20</v>
      </c>
    </row>
    <row r="338" spans="4:8" ht="12.75">
      <c r="D338">
        <f t="shared" si="20"/>
        <v>16.750000000000103</v>
      </c>
      <c r="E338">
        <f t="shared" si="21"/>
        <v>20.348596369123516</v>
      </c>
      <c r="F338">
        <f t="shared" si="22"/>
        <v>18.10211125012122</v>
      </c>
      <c r="G338">
        <f t="shared" si="23"/>
        <v>19.828618758650286</v>
      </c>
      <c r="H338">
        <v>20</v>
      </c>
    </row>
    <row r="339" spans="4:8" ht="12.75">
      <c r="D339">
        <f t="shared" si="20"/>
        <v>16.800000000000104</v>
      </c>
      <c r="E339">
        <f t="shared" si="21"/>
        <v>20.345049645718</v>
      </c>
      <c r="F339">
        <f t="shared" si="22"/>
        <v>18.119289146766548</v>
      </c>
      <c r="G339">
        <f t="shared" si="23"/>
        <v>19.83031788529884</v>
      </c>
      <c r="H339">
        <v>20</v>
      </c>
    </row>
    <row r="340" spans="4:8" ht="12.75">
      <c r="D340">
        <f t="shared" si="20"/>
        <v>16.850000000000104</v>
      </c>
      <c r="E340">
        <f t="shared" si="21"/>
        <v>20.341539619631813</v>
      </c>
      <c r="F340">
        <f t="shared" si="22"/>
        <v>18.136327718642146</v>
      </c>
      <c r="G340">
        <f t="shared" si="23"/>
        <v>19.832000310435827</v>
      </c>
      <c r="H340">
        <v>20</v>
      </c>
    </row>
    <row r="341" spans="4:8" ht="12.75">
      <c r="D341">
        <f t="shared" si="20"/>
        <v>16.900000000000105</v>
      </c>
      <c r="E341">
        <f t="shared" si="21"/>
        <v>20.338065898779607</v>
      </c>
      <c r="F341">
        <f t="shared" si="22"/>
        <v>18.153227804269573</v>
      </c>
      <c r="G341">
        <f t="shared" si="23"/>
        <v>19.83366619538362</v>
      </c>
      <c r="H341">
        <v>20</v>
      </c>
    </row>
    <row r="342" spans="4:8" ht="12.75">
      <c r="D342">
        <f t="shared" si="20"/>
        <v>16.950000000000106</v>
      </c>
      <c r="E342">
        <f t="shared" si="21"/>
        <v>20.334628095515853</v>
      </c>
      <c r="F342">
        <f t="shared" si="22"/>
        <v>18.169990242455416</v>
      </c>
      <c r="G342">
        <f t="shared" si="23"/>
        <v>19.835315699962507</v>
      </c>
      <c r="H342">
        <v>20</v>
      </c>
    </row>
    <row r="343" spans="4:8" ht="12.75">
      <c r="D343">
        <f t="shared" si="20"/>
        <v>17.000000000000107</v>
      </c>
      <c r="E343">
        <f t="shared" si="21"/>
        <v>20.33122582657954</v>
      </c>
      <c r="F343">
        <f t="shared" si="22"/>
        <v>18.186615872174507</v>
      </c>
      <c r="G343">
        <f t="shared" si="23"/>
        <v>19.836948982503543</v>
      </c>
      <c r="H343">
        <v>20</v>
      </c>
    </row>
    <row r="344" spans="4:8" ht="12.75">
      <c r="D344">
        <f t="shared" si="20"/>
        <v>17.050000000000107</v>
      </c>
      <c r="E344">
        <f t="shared" si="21"/>
        <v>20.32785871303965</v>
      </c>
      <c r="F344">
        <f t="shared" si="22"/>
        <v>18.203105532455236</v>
      </c>
      <c r="G344">
        <f t="shared" si="23"/>
        <v>19.838566199861354</v>
      </c>
      <c r="H344">
        <v>20</v>
      </c>
    </row>
    <row r="345" spans="4:8" ht="12.75">
      <c r="D345">
        <f t="shared" si="20"/>
        <v>17.100000000000108</v>
      </c>
      <c r="E345">
        <f t="shared" si="21"/>
        <v>20.324526380241394</v>
      </c>
      <c r="F345">
        <f t="shared" si="22"/>
        <v>18.219460062266936</v>
      </c>
      <c r="G345">
        <f t="shared" si="23"/>
        <v>19.840167507426827</v>
      </c>
      <c r="H345">
        <v>20</v>
      </c>
    </row>
    <row r="346" spans="4:8" ht="12.75">
      <c r="D346">
        <f t="shared" si="20"/>
        <v>17.15000000000011</v>
      </c>
      <c r="E346">
        <f t="shared" si="21"/>
        <v>20.321228457753243</v>
      </c>
      <c r="F346">
        <f t="shared" si="22"/>
        <v>18.235680300409335</v>
      </c>
      <c r="G346">
        <f t="shared" si="23"/>
        <v>19.841753059139716</v>
      </c>
      <c r="H346">
        <v>20</v>
      </c>
    </row>
    <row r="347" spans="4:8" ht="12.75">
      <c r="D347">
        <f t="shared" si="20"/>
        <v>17.20000000000011</v>
      </c>
      <c r="E347">
        <f t="shared" si="21"/>
        <v>20.317964579314676</v>
      </c>
      <c r="F347">
        <f t="shared" si="22"/>
        <v>18.251767085404058</v>
      </c>
      <c r="G347">
        <f t="shared" si="23"/>
        <v>19.843323007501173</v>
      </c>
      <c r="H347">
        <v>20</v>
      </c>
    </row>
    <row r="348" spans="4:8" ht="12.75">
      <c r="D348">
        <f t="shared" si="20"/>
        <v>17.25000000000011</v>
      </c>
      <c r="E348">
        <f t="shared" si="21"/>
        <v>20.31473438278468</v>
      </c>
      <c r="F348">
        <f t="shared" si="22"/>
        <v>18.267721255388178</v>
      </c>
      <c r="G348">
        <f t="shared" si="23"/>
        <v>19.844877503586172</v>
      </c>
      <c r="H348">
        <v>20</v>
      </c>
    </row>
    <row r="349" spans="4:8" ht="12.75">
      <c r="D349">
        <f t="shared" si="20"/>
        <v>17.30000000000011</v>
      </c>
      <c r="E349">
        <f t="shared" si="21"/>
        <v>20.31153751009098</v>
      </c>
      <c r="F349">
        <f t="shared" si="22"/>
        <v>18.28354364800978</v>
      </c>
      <c r="G349">
        <f t="shared" si="23"/>
        <v>19.846416697055865</v>
      </c>
      <c r="H349">
        <v>20</v>
      </c>
    </row>
    <row r="350" spans="4:8" ht="12.75">
      <c r="D350">
        <f t="shared" si="20"/>
        <v>17.35000000000011</v>
      </c>
      <c r="E350">
        <f t="shared" si="21"/>
        <v>20.308373607179973</v>
      </c>
      <c r="F350">
        <f t="shared" si="22"/>
        <v>18.299235100325536</v>
      </c>
      <c r="G350">
        <f t="shared" si="23"/>
        <v>19.847940736169836</v>
      </c>
      <c r="H350">
        <v>20</v>
      </c>
    </row>
    <row r="351" spans="4:8" ht="12.75">
      <c r="D351">
        <f t="shared" si="20"/>
        <v>17.400000000000112</v>
      </c>
      <c r="E351">
        <f t="shared" si="21"/>
        <v>20.30524232396737</v>
      </c>
      <c r="F351">
        <f t="shared" si="22"/>
        <v>18.3147964487003</v>
      </c>
      <c r="G351">
        <f t="shared" si="23"/>
        <v>19.84944976779828</v>
      </c>
      <c r="H351">
        <v>20</v>
      </c>
    </row>
    <row r="352" spans="4:8" ht="12.75">
      <c r="D352">
        <f t="shared" si="20"/>
        <v>17.450000000000113</v>
      </c>
      <c r="E352">
        <f t="shared" si="21"/>
        <v>20.302143314289527</v>
      </c>
      <c r="F352">
        <f t="shared" si="22"/>
        <v>18.33022852870864</v>
      </c>
      <c r="G352">
        <f t="shared" si="23"/>
        <v>19.85094393743409</v>
      </c>
      <c r="H352">
        <v>20</v>
      </c>
    </row>
    <row r="353" spans="4:8" ht="12.75">
      <c r="D353">
        <f t="shared" si="20"/>
        <v>17.500000000000114</v>
      </c>
      <c r="E353">
        <f t="shared" si="21"/>
        <v>20.29907623585545</v>
      </c>
      <c r="F353">
        <f t="shared" si="22"/>
        <v>18.345532175038386</v>
      </c>
      <c r="G353">
        <f t="shared" si="23"/>
        <v>19.852423389204855</v>
      </c>
      <c r="H353">
        <v>20</v>
      </c>
    </row>
    <row r="354" spans="4:8" ht="12.75">
      <c r="D354">
        <f t="shared" si="20"/>
        <v>17.550000000000114</v>
      </c>
      <c r="E354">
        <f t="shared" si="21"/>
        <v>20.296040750199467</v>
      </c>
      <c r="F354">
        <f t="shared" si="22"/>
        <v>18.360708221396084</v>
      </c>
      <c r="G354">
        <f t="shared" si="23"/>
        <v>19.85388826588478</v>
      </c>
      <c r="H354">
        <v>20</v>
      </c>
    </row>
    <row r="355" spans="4:8" ht="12.75">
      <c r="D355">
        <f t="shared" si="20"/>
        <v>17.600000000000115</v>
      </c>
      <c r="E355">
        <f t="shared" si="21"/>
        <v>20.293036522634583</v>
      </c>
      <c r="F355">
        <f t="shared" si="22"/>
        <v>18.375757500414423</v>
      </c>
      <c r="G355">
        <f t="shared" si="23"/>
        <v>19.85533870890651</v>
      </c>
      <c r="H355">
        <v>20</v>
      </c>
    </row>
    <row r="356" spans="4:8" ht="12.75">
      <c r="D356">
        <f t="shared" si="20"/>
        <v>17.650000000000116</v>
      </c>
      <c r="E356">
        <f t="shared" si="21"/>
        <v>20.290063222206438</v>
      </c>
      <c r="F356">
        <f t="shared" si="22"/>
        <v>18.390680843561547</v>
      </c>
      <c r="G356">
        <f t="shared" si="23"/>
        <v>19.856774858372873</v>
      </c>
      <c r="H356">
        <v>20</v>
      </c>
    </row>
    <row r="357" spans="4:8" ht="12.75">
      <c r="D357">
        <f t="shared" si="20"/>
        <v>17.700000000000117</v>
      </c>
      <c r="E357">
        <f t="shared" si="21"/>
        <v>20.287120521647935</v>
      </c>
      <c r="F357">
        <f t="shared" si="22"/>
        <v>18.40547908105229</v>
      </c>
      <c r="G357">
        <f t="shared" si="23"/>
        <v>19.85819685306855</v>
      </c>
      <c r="H357">
        <v>20</v>
      </c>
    </row>
    <row r="358" spans="4:8" ht="12.75">
      <c r="D358">
        <f t="shared" si="20"/>
        <v>17.750000000000117</v>
      </c>
      <c r="E358">
        <f t="shared" si="21"/>
        <v>20.28420809733448</v>
      </c>
      <c r="F358">
        <f t="shared" si="22"/>
        <v>18.42015304176129</v>
      </c>
      <c r="G358">
        <f t="shared" si="23"/>
        <v>19.859604830471625</v>
      </c>
      <c r="H358">
        <v>20</v>
      </c>
    </row>
    <row r="359" spans="4:8" ht="12.75">
      <c r="D359">
        <f t="shared" si="20"/>
        <v>17.800000000000118</v>
      </c>
      <c r="E359">
        <f t="shared" si="21"/>
        <v>20.28132562923984</v>
      </c>
      <c r="F359">
        <f t="shared" si="22"/>
        <v>18.434703553137947</v>
      </c>
      <c r="G359">
        <f t="shared" si="23"/>
        <v>19.860998926765095</v>
      </c>
      <c r="H359">
        <v>20</v>
      </c>
    </row>
    <row r="360" spans="4:8" ht="12.75">
      <c r="D360">
        <f t="shared" si="20"/>
        <v>17.85000000000012</v>
      </c>
      <c r="E360">
        <f t="shared" si="21"/>
        <v>20.278472800892608</v>
      </c>
      <c r="F360">
        <f t="shared" si="22"/>
        <v>18.44913144112329</v>
      </c>
      <c r="G360">
        <f t="shared" si="23"/>
        <v>19.862379276848266</v>
      </c>
      <c r="H360">
        <v>20</v>
      </c>
    </row>
    <row r="361" spans="4:8" ht="12.75">
      <c r="D361">
        <f t="shared" si="20"/>
        <v>17.90000000000012</v>
      </c>
      <c r="E361">
        <f t="shared" si="21"/>
        <v>20.275649299333264</v>
      </c>
      <c r="F361">
        <f t="shared" si="22"/>
        <v>18.4634375300686</v>
      </c>
      <c r="G361">
        <f t="shared" si="23"/>
        <v>19.863746014348063</v>
      </c>
      <c r="H361">
        <v>20</v>
      </c>
    </row>
    <row r="362" spans="4:8" ht="12.75">
      <c r="D362">
        <f t="shared" si="20"/>
        <v>17.95000000000012</v>
      </c>
      <c r="E362">
        <f t="shared" si="21"/>
        <v>20.27285481507182</v>
      </c>
      <c r="F362">
        <f t="shared" si="22"/>
        <v>18.477622642655913</v>
      </c>
      <c r="G362">
        <f t="shared" si="23"/>
        <v>19.865099271630278</v>
      </c>
      <c r="H362">
        <v>20</v>
      </c>
    </row>
    <row r="363" spans="4:8" ht="12.75">
      <c r="D363">
        <f t="shared" si="20"/>
        <v>18.00000000000012</v>
      </c>
      <c r="E363">
        <f t="shared" si="21"/>
        <v>20.27008904204605</v>
      </c>
      <c r="F363">
        <f t="shared" si="22"/>
        <v>18.491687599820278</v>
      </c>
      <c r="G363">
        <f t="shared" si="23"/>
        <v>19.86643917981072</v>
      </c>
      <c r="H363">
        <v>20</v>
      </c>
    </row>
    <row r="364" spans="4:8" ht="12.75">
      <c r="D364">
        <f t="shared" si="20"/>
        <v>18.05000000000012</v>
      </c>
      <c r="E364">
        <f t="shared" si="21"/>
        <v>20.267351677580272</v>
      </c>
      <c r="F364">
        <f t="shared" si="22"/>
        <v>18.505633220673808</v>
      </c>
      <c r="G364">
        <f t="shared" si="23"/>
        <v>19.867765868766266</v>
      </c>
      <c r="H364">
        <v>20</v>
      </c>
    </row>
    <row r="365" spans="4:8" ht="12.75">
      <c r="D365">
        <f aca="true" t="shared" si="24" ref="D365:D428">D364+$C$3</f>
        <v>18.100000000000122</v>
      </c>
      <c r="E365">
        <f aca="true" t="shared" si="25" ref="E365:E428">E364+$C$3*($A$3-$B$3*E364)*E364</f>
        <v>20.264642422344718</v>
      </c>
      <c r="F365">
        <f t="shared" si="22"/>
        <v>18.51946032243149</v>
      </c>
      <c r="G365">
        <f t="shared" si="23"/>
        <v>19.869079467145873</v>
      </c>
      <c r="H365">
        <v>20</v>
      </c>
    </row>
    <row r="366" spans="4:8" ht="12.75">
      <c r="D366">
        <f t="shared" si="24"/>
        <v>18.150000000000123</v>
      </c>
      <c r="E366">
        <f t="shared" si="25"/>
        <v>20.26196098031542</v>
      </c>
      <c r="F366">
        <f t="shared" si="22"/>
        <v>18.533169720338748</v>
      </c>
      <c r="G366">
        <f t="shared" si="23"/>
        <v>19.870380102381453</v>
      </c>
      <c r="H366">
        <v>20</v>
      </c>
    </row>
    <row r="367" spans="4:8" ht="12.75">
      <c r="D367">
        <f t="shared" si="24"/>
        <v>18.200000000000124</v>
      </c>
      <c r="E367">
        <f t="shared" si="25"/>
        <v>20.25930705873466</v>
      </c>
      <c r="F367">
        <f t="shared" si="22"/>
        <v>18.546762227600695</v>
      </c>
      <c r="G367">
        <f t="shared" si="23"/>
        <v>19.87166790069871</v>
      </c>
      <c r="H367">
        <v>20</v>
      </c>
    </row>
    <row r="368" spans="4:8" ht="12.75">
      <c r="D368">
        <f t="shared" si="24"/>
        <v>18.250000000000124</v>
      </c>
      <c r="E368">
        <f t="shared" si="25"/>
        <v>20.256680368071958</v>
      </c>
      <c r="F368">
        <f t="shared" si="22"/>
        <v>18.560238655313125</v>
      </c>
      <c r="G368">
        <f t="shared" si="23"/>
        <v>19.872942987127868</v>
      </c>
      <c r="H368">
        <v>20</v>
      </c>
    </row>
    <row r="369" spans="4:8" ht="12.75">
      <c r="D369">
        <f t="shared" si="24"/>
        <v>18.300000000000125</v>
      </c>
      <c r="E369">
        <f t="shared" si="25"/>
        <v>20.254080621985562</v>
      </c>
      <c r="F369">
        <f t="shared" si="22"/>
        <v>18.573599812395166</v>
      </c>
      <c r="G369">
        <f t="shared" si="23"/>
        <v>19.874205485514327</v>
      </c>
      <c r="H369">
        <v>20</v>
      </c>
    </row>
    <row r="370" spans="4:8" ht="12.75">
      <c r="D370">
        <f t="shared" si="24"/>
        <v>18.350000000000126</v>
      </c>
      <c r="E370">
        <f t="shared" si="25"/>
        <v>20.25150753728447</v>
      </c>
      <c r="F370">
        <f t="shared" si="22"/>
        <v>18.586846505523614</v>
      </c>
      <c r="G370">
        <f t="shared" si="23"/>
        <v>19.875455518529247</v>
      </c>
      <c r="H370">
        <v>20</v>
      </c>
    </row>
    <row r="371" spans="4:8" ht="12.75">
      <c r="D371">
        <f t="shared" si="24"/>
        <v>18.400000000000126</v>
      </c>
      <c r="E371">
        <f t="shared" si="25"/>
        <v>20.248960833890973</v>
      </c>
      <c r="F371">
        <f t="shared" si="22"/>
        <v>18.5999795390689</v>
      </c>
      <c r="G371">
        <f t="shared" si="23"/>
        <v>19.87669320768002</v>
      </c>
      <c r="H371">
        <v>20</v>
      </c>
    </row>
    <row r="372" spans="4:8" ht="12.75">
      <c r="D372">
        <f t="shared" si="24"/>
        <v>18.450000000000127</v>
      </c>
      <c r="E372">
        <f t="shared" si="25"/>
        <v>20.246440234803657</v>
      </c>
      <c r="F372">
        <f t="shared" si="22"/>
        <v>18.6129997150327</v>
      </c>
      <c r="G372">
        <f t="shared" si="23"/>
        <v>19.877918673320703</v>
      </c>
      <c r="H372">
        <v>20</v>
      </c>
    </row>
    <row r="373" spans="4:8" ht="12.75">
      <c r="D373">
        <f t="shared" si="24"/>
        <v>18.500000000000128</v>
      </c>
      <c r="E373">
        <f t="shared" si="25"/>
        <v>20.243945466060957</v>
      </c>
      <c r="F373">
        <f t="shared" si="22"/>
        <v>18.625907832987124</v>
      </c>
      <c r="G373">
        <f t="shared" si="23"/>
        <v>19.879132034662334</v>
      </c>
      <c r="H373">
        <v>20</v>
      </c>
    </row>
    <row r="374" spans="4:8" ht="12.75">
      <c r="D374">
        <f t="shared" si="24"/>
        <v>18.55000000000013</v>
      </c>
      <c r="E374">
        <f t="shared" si="25"/>
        <v>20.24147625670514</v>
      </c>
      <c r="F374">
        <f t="shared" si="22"/>
        <v>18.63870469001553</v>
      </c>
      <c r="G374">
        <f t="shared" si="23"/>
        <v>19.880333409783187</v>
      </c>
      <c r="H374">
        <v>20</v>
      </c>
    </row>
    <row r="375" spans="4:8" ht="12.75">
      <c r="D375">
        <f t="shared" si="24"/>
        <v>18.60000000000013</v>
      </c>
      <c r="E375">
        <f t="shared" si="25"/>
        <v>20.239032338746814</v>
      </c>
      <c r="F375">
        <f t="shared" si="22"/>
        <v>18.651391080654882</v>
      </c>
      <c r="G375">
        <f t="shared" si="23"/>
        <v>19.88152291563895</v>
      </c>
      <c r="H375">
        <v>20</v>
      </c>
    </row>
    <row r="376" spans="4:8" ht="12.75">
      <c r="D376">
        <f t="shared" si="24"/>
        <v>18.65000000000013</v>
      </c>
      <c r="E376">
        <f t="shared" si="25"/>
        <v>20.236613447129862</v>
      </c>
      <c r="F376">
        <f t="shared" si="22"/>
        <v>18.663967796839664</v>
      </c>
      <c r="G376">
        <f t="shared" si="23"/>
        <v>19.8827006680728</v>
      </c>
      <c r="H376">
        <v>20</v>
      </c>
    </row>
    <row r="377" spans="4:8" ht="12.75">
      <c r="D377">
        <f t="shared" si="24"/>
        <v>18.70000000000013</v>
      </c>
      <c r="E377">
        <f t="shared" si="25"/>
        <v>20.234219319696884</v>
      </c>
      <c r="F377">
        <f t="shared" si="22"/>
        <v>18.676435627847326</v>
      </c>
      <c r="G377">
        <f t="shared" si="23"/>
        <v>19.883866781825436</v>
      </c>
      <c r="H377">
        <v>20</v>
      </c>
    </row>
    <row r="378" spans="4:8" ht="12.75">
      <c r="D378">
        <f t="shared" si="24"/>
        <v>18.75000000000013</v>
      </c>
      <c r="E378">
        <f t="shared" si="25"/>
        <v>20.231849697155056</v>
      </c>
      <c r="F378">
        <f t="shared" si="22"/>
        <v>18.688795360245237</v>
      </c>
      <c r="G378">
        <f t="shared" si="23"/>
        <v>19.885021370545</v>
      </c>
      <c r="H378">
        <v>20</v>
      </c>
    </row>
    <row r="379" spans="4:8" ht="12.75">
      <c r="D379">
        <f t="shared" si="24"/>
        <v>18.800000000000132</v>
      </c>
      <c r="E379">
        <f t="shared" si="25"/>
        <v>20.22950432304247</v>
      </c>
      <c r="F379">
        <f t="shared" si="22"/>
        <v>18.70104777783913</v>
      </c>
      <c r="G379">
        <f t="shared" si="23"/>
        <v>19.886164546796934</v>
      </c>
      <c r="H379">
        <v>20</v>
      </c>
    </row>
    <row r="380" spans="4:8" ht="12.75">
      <c r="D380">
        <f t="shared" si="24"/>
        <v>18.850000000000133</v>
      </c>
      <c r="E380">
        <f t="shared" si="25"/>
        <v>20.227182943694896</v>
      </c>
      <c r="F380">
        <f t="shared" si="22"/>
        <v>18.71319366162301</v>
      </c>
      <c r="G380">
        <f t="shared" si="23"/>
        <v>19.88729642207376</v>
      </c>
      <c r="H380">
        <v>20</v>
      </c>
    </row>
    <row r="381" spans="4:8" ht="12.75">
      <c r="D381">
        <f t="shared" si="24"/>
        <v>18.900000000000134</v>
      </c>
      <c r="E381">
        <f t="shared" si="25"/>
        <v>20.224885308212993</v>
      </c>
      <c r="F381">
        <f t="shared" si="22"/>
        <v>18.725233789730535</v>
      </c>
      <c r="G381">
        <f t="shared" si="23"/>
        <v>19.888417106804784</v>
      </c>
      <c r="H381">
        <v>20</v>
      </c>
    </row>
    <row r="382" spans="4:8" ht="12.75">
      <c r="D382">
        <f t="shared" si="24"/>
        <v>18.950000000000134</v>
      </c>
      <c r="E382">
        <f t="shared" si="25"/>
        <v>20.22261116842994</v>
      </c>
      <c r="F382">
        <f t="shared" si="22"/>
        <v>18.737168937387807</v>
      </c>
      <c r="G382">
        <f t="shared" si="23"/>
        <v>19.889526710365708</v>
      </c>
      <c r="H382">
        <v>20</v>
      </c>
    </row>
    <row r="383" spans="4:8" ht="12.75">
      <c r="D383">
        <f t="shared" si="24"/>
        <v>19.000000000000135</v>
      </c>
      <c r="E383">
        <f t="shared" si="25"/>
        <v>20.220360278879486</v>
      </c>
      <c r="F383">
        <f t="shared" si="22"/>
        <v>18.74899987686758</v>
      </c>
      <c r="G383">
        <f t="shared" si="23"/>
        <v>19.89062534108819</v>
      </c>
      <c r="H383">
        <v>20</v>
      </c>
    </row>
    <row r="384" spans="4:8" ht="12.75">
      <c r="D384">
        <f t="shared" si="24"/>
        <v>19.050000000000136</v>
      </c>
      <c r="E384">
        <f t="shared" si="25"/>
        <v>20.21813239676444</v>
      </c>
      <c r="F384">
        <f t="shared" si="22"/>
        <v>18.760727377444866</v>
      </c>
      <c r="G384">
        <f t="shared" si="23"/>
        <v>19.8917131062693</v>
      </c>
      <c r="H384">
        <v>20</v>
      </c>
    </row>
    <row r="385" spans="4:8" ht="12.75">
      <c r="D385">
        <f t="shared" si="24"/>
        <v>19.100000000000136</v>
      </c>
      <c r="E385">
        <f t="shared" si="25"/>
        <v>20.215927281925534</v>
      </c>
      <c r="F385">
        <f t="shared" si="22"/>
        <v>18.77235220535391</v>
      </c>
      <c r="G385">
        <f t="shared" si="23"/>
        <v>19.89279011218093</v>
      </c>
      <c r="H385">
        <v>20</v>
      </c>
    </row>
    <row r="386" spans="4:8" ht="12.75">
      <c r="D386">
        <f t="shared" si="24"/>
        <v>19.150000000000137</v>
      </c>
      <c r="E386">
        <f t="shared" si="25"/>
        <v>20.21374469681074</v>
      </c>
      <c r="F386">
        <f t="shared" si="22"/>
        <v>18.783875123746522</v>
      </c>
      <c r="G386">
        <f t="shared" si="23"/>
        <v>19.893856464079096</v>
      </c>
      <c r="H386">
        <v>20</v>
      </c>
    </row>
    <row r="387" spans="4:8" ht="12.75">
      <c r="D387">
        <f t="shared" si="24"/>
        <v>19.200000000000138</v>
      </c>
      <c r="E387">
        <f t="shared" si="25"/>
        <v>20.211584406444924</v>
      </c>
      <c r="F387">
        <f t="shared" si="22"/>
        <v>18.795296892651734</v>
      </c>
      <c r="G387">
        <f t="shared" si="23"/>
        <v>19.894912266213197</v>
      </c>
      <c r="H387">
        <v>20</v>
      </c>
    </row>
    <row r="388" spans="4:8" ht="12.75">
      <c r="D388">
        <f t="shared" si="24"/>
        <v>19.25000000000014</v>
      </c>
      <c r="E388">
        <f t="shared" si="25"/>
        <v>20.20944617839995</v>
      </c>
      <c r="F388">
        <f t="shared" si="22"/>
        <v>18.80661826893679</v>
      </c>
      <c r="G388">
        <f t="shared" si="23"/>
        <v>19.89595762183517</v>
      </c>
      <c r="H388">
        <v>20</v>
      </c>
    </row>
    <row r="389" spans="4:8" ht="12.75">
      <c r="D389">
        <f t="shared" si="24"/>
        <v>19.30000000000014</v>
      </c>
      <c r="E389">
        <f t="shared" si="25"/>
        <v>20.20732978276513</v>
      </c>
      <c r="F389">
        <f aca="true" t="shared" si="26" ref="F389:F452">F388+$C$3*($A$3-$B$3*F388)*F388</f>
        <v>18.817840006269407</v>
      </c>
      <c r="G389">
        <f aca="true" t="shared" si="27" ref="G389:G452">G388+$C$3*($A$3-$B$3*G388)*G388</f>
        <v>19.89699263320859</v>
      </c>
      <c r="H389">
        <v>20</v>
      </c>
    </row>
    <row r="390" spans="4:8" ht="12.75">
      <c r="D390">
        <f t="shared" si="24"/>
        <v>19.35000000000014</v>
      </c>
      <c r="E390">
        <f t="shared" si="25"/>
        <v>20.20523499211807</v>
      </c>
      <c r="F390">
        <f t="shared" si="26"/>
        <v>18.828962855081326</v>
      </c>
      <c r="G390">
        <f t="shared" si="27"/>
        <v>19.898017401617697</v>
      </c>
      <c r="H390">
        <v>20</v>
      </c>
    </row>
    <row r="391" spans="4:8" ht="12.75">
      <c r="D391">
        <f t="shared" si="24"/>
        <v>19.40000000000014</v>
      </c>
      <c r="E391">
        <f t="shared" si="25"/>
        <v>20.203161581495895</v>
      </c>
      <c r="F391">
        <f t="shared" si="26"/>
        <v>18.83998756253312</v>
      </c>
      <c r="G391">
        <f t="shared" si="27"/>
        <v>19.899032027376332</v>
      </c>
      <c r="H391">
        <v>20</v>
      </c>
    </row>
    <row r="392" spans="4:8" ht="12.75">
      <c r="D392">
        <f t="shared" si="24"/>
        <v>19.45000000000014</v>
      </c>
      <c r="E392">
        <f t="shared" si="25"/>
        <v>20.201109328366837</v>
      </c>
      <c r="F392">
        <f t="shared" si="26"/>
        <v>18.85091487248025</v>
      </c>
      <c r="G392">
        <f t="shared" si="27"/>
        <v>19.90003660983682</v>
      </c>
      <c r="H392">
        <v>20</v>
      </c>
    </row>
    <row r="393" spans="4:8" ht="12.75">
      <c r="D393">
        <f t="shared" si="24"/>
        <v>19.500000000000142</v>
      </c>
      <c r="E393">
        <f t="shared" si="25"/>
        <v>20.19907801260219</v>
      </c>
      <c r="F393">
        <f t="shared" si="26"/>
        <v>18.861745525440302</v>
      </c>
      <c r="G393">
        <f t="shared" si="27"/>
        <v>19.901031247398766</v>
      </c>
      <c r="H393">
        <v>20</v>
      </c>
    </row>
    <row r="394" spans="4:8" ht="12.75">
      <c r="D394">
        <f t="shared" si="24"/>
        <v>19.550000000000143</v>
      </c>
      <c r="E394">
        <f t="shared" si="25"/>
        <v>20.19706741644862</v>
      </c>
      <c r="F394">
        <f t="shared" si="26"/>
        <v>18.87248025856147</v>
      </c>
      <c r="G394">
        <f t="shared" si="27"/>
        <v>19.902016037517782</v>
      </c>
      <c r="H394">
        <v>20</v>
      </c>
    </row>
    <row r="395" spans="4:8" ht="12.75">
      <c r="D395">
        <f t="shared" si="24"/>
        <v>19.600000000000144</v>
      </c>
      <c r="E395">
        <f t="shared" si="25"/>
        <v>20.19507732450082</v>
      </c>
      <c r="F395">
        <f t="shared" si="26"/>
        <v>18.883119805592187</v>
      </c>
      <c r="G395">
        <f t="shared" si="27"/>
        <v>19.90299107671415</v>
      </c>
      <c r="H395">
        <v>20</v>
      </c>
    </row>
    <row r="396" spans="4:8" ht="12.75">
      <c r="D396">
        <f t="shared" si="24"/>
        <v>19.650000000000144</v>
      </c>
      <c r="E396">
        <f t="shared" si="25"/>
        <v>20.193107523674545</v>
      </c>
      <c r="F396">
        <f t="shared" si="26"/>
        <v>18.893664896851934</v>
      </c>
      <c r="G396">
        <f t="shared" si="27"/>
        <v>19.903956460581412</v>
      </c>
      <c r="H396">
        <v>20</v>
      </c>
    </row>
    <row r="397" spans="4:8" ht="12.75">
      <c r="D397">
        <f t="shared" si="24"/>
        <v>19.700000000000145</v>
      </c>
      <c r="E397">
        <f t="shared" si="25"/>
        <v>20.19115780317995</v>
      </c>
      <c r="F397">
        <f t="shared" si="26"/>
        <v>18.904116259203185</v>
      </c>
      <c r="G397">
        <f t="shared" si="27"/>
        <v>19.904912283794864</v>
      </c>
      <c r="H397">
        <v>20</v>
      </c>
    </row>
    <row r="398" spans="4:8" ht="12.75">
      <c r="D398">
        <f t="shared" si="24"/>
        <v>19.750000000000146</v>
      </c>
      <c r="E398">
        <f t="shared" si="25"/>
        <v>20.189227954495294</v>
      </c>
      <c r="F398">
        <f t="shared" si="26"/>
        <v>18.91447461602448</v>
      </c>
      <c r="G398">
        <f t="shared" si="27"/>
        <v>19.90585864012003</v>
      </c>
      <c r="H398">
        <v>20</v>
      </c>
    </row>
    <row r="399" spans="4:8" ht="12.75">
      <c r="D399">
        <f t="shared" si="24"/>
        <v>19.800000000000146</v>
      </c>
      <c r="E399">
        <f t="shared" si="25"/>
        <v>20.18731777134096</v>
      </c>
      <c r="F399">
        <f t="shared" si="26"/>
        <v>18.92474068718461</v>
      </c>
      <c r="G399">
        <f t="shared" si="27"/>
        <v>19.90679562242101</v>
      </c>
      <c r="H399">
        <v>20</v>
      </c>
    </row>
    <row r="400" spans="4:8" ht="12.75">
      <c r="D400">
        <f t="shared" si="24"/>
        <v>19.850000000000147</v>
      </c>
      <c r="E400">
        <f t="shared" si="25"/>
        <v>20.18542704965382</v>
      </c>
      <c r="F400">
        <f t="shared" si="26"/>
        <v>18.934915189017865</v>
      </c>
      <c r="G400">
        <f t="shared" si="27"/>
        <v>19.9077233226688</v>
      </c>
      <c r="H400">
        <v>20</v>
      </c>
    </row>
    <row r="401" spans="4:8" ht="12.75">
      <c r="D401">
        <f t="shared" si="24"/>
        <v>19.900000000000148</v>
      </c>
      <c r="E401">
        <f t="shared" si="25"/>
        <v>20.183555587561912</v>
      </c>
      <c r="F401">
        <f t="shared" si="26"/>
        <v>18.944998834300392</v>
      </c>
      <c r="G401">
        <f t="shared" si="27"/>
        <v>19.908641831949524</v>
      </c>
      <c r="H401">
        <v>20</v>
      </c>
    </row>
    <row r="402" spans="4:8" ht="12.75">
      <c r="D402">
        <f t="shared" si="24"/>
        <v>19.95000000000015</v>
      </c>
      <c r="E402">
        <f t="shared" si="25"/>
        <v>20.18170318535943</v>
      </c>
      <c r="F402">
        <f t="shared" si="26"/>
        <v>18.954992332227576</v>
      </c>
      <c r="G402">
        <f t="shared" si="27"/>
        <v>19.909551240472595</v>
      </c>
      <c r="H402">
        <v>20</v>
      </c>
    </row>
    <row r="403" spans="4:8" ht="12.75">
      <c r="D403">
        <f t="shared" si="24"/>
        <v>20.00000000000015</v>
      </c>
      <c r="E403">
        <f t="shared" si="25"/>
        <v>20.179869645482054</v>
      </c>
      <c r="F403">
        <f t="shared" si="26"/>
        <v>18.96489638839245</v>
      </c>
      <c r="G403">
        <f t="shared" si="27"/>
        <v>19.91045163757882</v>
      </c>
      <c r="H403">
        <v>20</v>
      </c>
    </row>
    <row r="404" spans="4:8" ht="12.75">
      <c r="D404">
        <f t="shared" si="24"/>
        <v>20.05000000000015</v>
      </c>
      <c r="E404">
        <f t="shared" si="25"/>
        <v>20.17805477248255</v>
      </c>
      <c r="F404">
        <f t="shared" si="26"/>
        <v>18.974711704765145</v>
      </c>
      <c r="G404">
        <f t="shared" si="27"/>
        <v>19.911343111748426</v>
      </c>
      <c r="H404">
        <v>20</v>
      </c>
    </row>
    <row r="405" spans="4:8" ht="12.75">
      <c r="D405">
        <f t="shared" si="24"/>
        <v>20.10000000000015</v>
      </c>
      <c r="E405">
        <f t="shared" si="25"/>
        <v>20.17625837300672</v>
      </c>
      <c r="F405">
        <f t="shared" si="26"/>
        <v>18.98443897967332</v>
      </c>
      <c r="G405">
        <f t="shared" si="27"/>
        <v>19.912225750609025</v>
      </c>
      <c r="H405">
        <v>20</v>
      </c>
    </row>
    <row r="406" spans="4:8" ht="12.75">
      <c r="D406">
        <f t="shared" si="24"/>
        <v>20.15000000000015</v>
      </c>
      <c r="E406">
        <f t="shared" si="25"/>
        <v>20.174480255769627</v>
      </c>
      <c r="F406">
        <f t="shared" si="26"/>
        <v>18.994078907783585</v>
      </c>
      <c r="G406">
        <f t="shared" si="27"/>
        <v>19.913099640943507</v>
      </c>
      <c r="H406">
        <v>20</v>
      </c>
    </row>
    <row r="407" spans="4:8" ht="12.75">
      <c r="D407">
        <f t="shared" si="24"/>
        <v>20.200000000000152</v>
      </c>
      <c r="E407">
        <f t="shared" si="25"/>
        <v>20.172720231532104</v>
      </c>
      <c r="F407">
        <f t="shared" si="26"/>
        <v>19.003632180083866</v>
      </c>
      <c r="G407">
        <f t="shared" si="27"/>
        <v>19.91396486869787</v>
      </c>
      <c r="H407">
        <v>20</v>
      </c>
    </row>
    <row r="408" spans="4:8" ht="12.75">
      <c r="D408">
        <f t="shared" si="24"/>
        <v>20.250000000000153</v>
      </c>
      <c r="E408">
        <f t="shared" si="25"/>
        <v>20.17097811307759</v>
      </c>
      <c r="F408">
        <f t="shared" si="26"/>
        <v>19.013099483866746</v>
      </c>
      <c r="G408">
        <f t="shared" si="27"/>
        <v>19.914821518988983</v>
      </c>
      <c r="H408">
        <v>20</v>
      </c>
    </row>
    <row r="409" spans="4:8" ht="12.75">
      <c r="D409">
        <f t="shared" si="24"/>
        <v>20.300000000000153</v>
      </c>
      <c r="E409">
        <f t="shared" si="25"/>
        <v>20.16925371518924</v>
      </c>
      <c r="F409">
        <f t="shared" si="26"/>
        <v>19.022481502713706</v>
      </c>
      <c r="G409">
        <f t="shared" si="27"/>
        <v>19.91566967611228</v>
      </c>
      <c r="H409">
        <v>20</v>
      </c>
    </row>
    <row r="410" spans="4:8" ht="12.75">
      <c r="D410">
        <f t="shared" si="24"/>
        <v>20.350000000000154</v>
      </c>
      <c r="E410">
        <f t="shared" si="25"/>
        <v>20.167546854627293</v>
      </c>
      <c r="F410">
        <f t="shared" si="26"/>
        <v>19.031778916480302</v>
      </c>
      <c r="G410">
        <f t="shared" si="27"/>
        <v>19.916509423549392</v>
      </c>
      <c r="H410">
        <v>20</v>
      </c>
    </row>
    <row r="411" spans="4:8" ht="12.75">
      <c r="D411">
        <f t="shared" si="24"/>
        <v>20.400000000000155</v>
      </c>
      <c r="E411">
        <f t="shared" si="25"/>
        <v>20.165857350106773</v>
      </c>
      <c r="F411">
        <f t="shared" si="26"/>
        <v>19.040992401282214</v>
      </c>
      <c r="G411">
        <f t="shared" si="27"/>
        <v>19.91734084397572</v>
      </c>
      <c r="H411">
        <v>20</v>
      </c>
    </row>
    <row r="412" spans="4:8" ht="12.75">
      <c r="D412">
        <f t="shared" si="24"/>
        <v>20.450000000000156</v>
      </c>
      <c r="E412">
        <f t="shared" si="25"/>
        <v>20.16418502227541</v>
      </c>
      <c r="F412">
        <f t="shared" si="26"/>
        <v>19.050122629482193</v>
      </c>
      <c r="G412">
        <f t="shared" si="27"/>
        <v>19.918164019267923</v>
      </c>
      <c r="H412">
        <v>20</v>
      </c>
    </row>
    <row r="413" spans="4:8" ht="12.75">
      <c r="D413">
        <f t="shared" si="24"/>
        <v>20.500000000000156</v>
      </c>
      <c r="E413">
        <f t="shared" si="25"/>
        <v>20.162529693691887</v>
      </c>
      <c r="F413">
        <f t="shared" si="26"/>
        <v>19.05917026967786</v>
      </c>
      <c r="G413">
        <f t="shared" si="27"/>
        <v>19.918979030511373</v>
      </c>
      <c r="H413">
        <v>20</v>
      </c>
    </row>
    <row r="414" spans="4:8" ht="12.75">
      <c r="D414">
        <f t="shared" si="24"/>
        <v>20.550000000000157</v>
      </c>
      <c r="E414">
        <f t="shared" si="25"/>
        <v>20.160891188804303</v>
      </c>
      <c r="F414">
        <f t="shared" si="26"/>
        <v>19.068135986690354</v>
      </c>
      <c r="G414">
        <f t="shared" si="27"/>
        <v>19.919785958007513</v>
      </c>
      <c r="H414">
        <v>20</v>
      </c>
    </row>
    <row r="415" spans="4:8" ht="12.75">
      <c r="D415">
        <f t="shared" si="24"/>
        <v>20.600000000000158</v>
      </c>
      <c r="E415">
        <f t="shared" si="25"/>
        <v>20.159269333928943</v>
      </c>
      <c r="F415">
        <f t="shared" si="26"/>
        <v>19.0770204415538</v>
      </c>
      <c r="G415">
        <f t="shared" si="27"/>
        <v>19.920584881281172</v>
      </c>
      <c r="H415">
        <v>20</v>
      </c>
    </row>
    <row r="416" spans="4:8" ht="12.75">
      <c r="D416">
        <f t="shared" si="24"/>
        <v>20.65000000000016</v>
      </c>
      <c r="E416">
        <f t="shared" si="25"/>
        <v>20.15766395722929</v>
      </c>
      <c r="F416">
        <f t="shared" si="26"/>
        <v>19.085824291505606</v>
      </c>
      <c r="G416">
        <f t="shared" si="27"/>
        <v>19.92137587908782</v>
      </c>
      <c r="H416">
        <v>20</v>
      </c>
    </row>
    <row r="417" spans="4:8" ht="12.75">
      <c r="D417">
        <f t="shared" si="24"/>
        <v>20.70000000000016</v>
      </c>
      <c r="E417">
        <f t="shared" si="25"/>
        <v>20.15607488869529</v>
      </c>
      <c r="F417">
        <f t="shared" si="26"/>
        <v>19.094548189977548</v>
      </c>
      <c r="G417">
        <f t="shared" si="27"/>
        <v>19.922159029420747</v>
      </c>
      <c r="H417">
        <v>20</v>
      </c>
    </row>
    <row r="418" spans="4:8" ht="12.75">
      <c r="D418">
        <f t="shared" si="24"/>
        <v>20.75000000000016</v>
      </c>
      <c r="E418">
        <f t="shared" si="25"/>
        <v>20.154501960122897</v>
      </c>
      <c r="F418">
        <f t="shared" si="26"/>
        <v>19.103192786587638</v>
      </c>
      <c r="G418">
        <f t="shared" si="27"/>
        <v>19.922934409518188</v>
      </c>
      <c r="H418">
        <v>20</v>
      </c>
    </row>
    <row r="419" spans="4:8" ht="12.75">
      <c r="D419">
        <f t="shared" si="24"/>
        <v>20.80000000000016</v>
      </c>
      <c r="E419">
        <f t="shared" si="25"/>
        <v>20.152945005093827</v>
      </c>
      <c r="F419">
        <f t="shared" si="26"/>
        <v>19.11175872713275</v>
      </c>
      <c r="G419">
        <f t="shared" si="27"/>
        <v>19.92370209587039</v>
      </c>
      <c r="H419">
        <v>20</v>
      </c>
    </row>
    <row r="420" spans="4:8" ht="12.75">
      <c r="D420">
        <f t="shared" si="24"/>
        <v>20.85000000000016</v>
      </c>
      <c r="E420">
        <f t="shared" si="25"/>
        <v>20.151403858955597</v>
      </c>
      <c r="F420">
        <f t="shared" si="26"/>
        <v>19.120246653582008</v>
      </c>
      <c r="G420">
        <f t="shared" si="27"/>
        <v>19.924462164226597</v>
      </c>
      <c r="H420">
        <v>20</v>
      </c>
    </row>
    <row r="421" spans="4:8" ht="12.75">
      <c r="D421">
        <f t="shared" si="24"/>
        <v>20.900000000000162</v>
      </c>
      <c r="E421">
        <f t="shared" si="25"/>
        <v>20.149878358801786</v>
      </c>
      <c r="F421">
        <f t="shared" si="26"/>
        <v>19.128657204070922</v>
      </c>
      <c r="G421">
        <f t="shared" si="27"/>
        <v>19.925214689602015</v>
      </c>
      <c r="H421">
        <v>20</v>
      </c>
    </row>
    <row r="422" spans="4:8" ht="12.75">
      <c r="D422">
        <f t="shared" si="24"/>
        <v>20.950000000000163</v>
      </c>
      <c r="E422">
        <f t="shared" si="25"/>
        <v>20.14836834345255</v>
      </c>
      <c r="F422">
        <f t="shared" si="26"/>
        <v>19.136991012896203</v>
      </c>
      <c r="G422">
        <f t="shared" si="27"/>
        <v>19.92595974628467</v>
      </c>
      <c r="H422">
        <v>20</v>
      </c>
    </row>
    <row r="423" spans="4:8" ht="12.75">
      <c r="D423">
        <f t="shared" si="24"/>
        <v>21.000000000000163</v>
      </c>
      <c r="E423">
        <f t="shared" si="25"/>
        <v>20.146873653435353</v>
      </c>
      <c r="F423">
        <f t="shared" si="26"/>
        <v>19.145248710511332</v>
      </c>
      <c r="G423">
        <f t="shared" si="27"/>
        <v>19.926697407842237</v>
      </c>
      <c r="H423">
        <v>20</v>
      </c>
    </row>
    <row r="424" spans="4:8" ht="12.75">
      <c r="D424">
        <f t="shared" si="24"/>
        <v>21.050000000000164</v>
      </c>
      <c r="E424">
        <f t="shared" si="25"/>
        <v>20.14539413096596</v>
      </c>
      <c r="F424">
        <f t="shared" si="26"/>
        <v>19.153430923522777</v>
      </c>
      <c r="G424">
        <f t="shared" si="27"/>
        <v>19.927427747128807</v>
      </c>
      <c r="H424">
        <v>20</v>
      </c>
    </row>
    <row r="425" spans="4:8" ht="12.75">
      <c r="D425">
        <f t="shared" si="24"/>
        <v>21.100000000000165</v>
      </c>
      <c r="E425">
        <f t="shared" si="25"/>
        <v>20.143929619929644</v>
      </c>
      <c r="F425">
        <f t="shared" si="26"/>
        <v>19.161538274686926</v>
      </c>
      <c r="G425">
        <f t="shared" si="27"/>
        <v>19.928150836291575</v>
      </c>
      <c r="H425">
        <v>20</v>
      </c>
    </row>
    <row r="426" spans="4:8" ht="12.75">
      <c r="D426">
        <f t="shared" si="24"/>
        <v>21.150000000000166</v>
      </c>
      <c r="E426">
        <f t="shared" si="25"/>
        <v>20.142479965862602</v>
      </c>
      <c r="F426">
        <f t="shared" si="26"/>
        <v>19.169571382907648</v>
      </c>
      <c r="G426">
        <f t="shared" si="27"/>
        <v>19.928866746777498</v>
      </c>
      <c r="H426">
        <v>20</v>
      </c>
    </row>
    <row r="427" spans="4:8" ht="12.75">
      <c r="D427">
        <f t="shared" si="24"/>
        <v>21.200000000000166</v>
      </c>
      <c r="E427">
        <f t="shared" si="25"/>
        <v>20.14104501593364</v>
      </c>
      <c r="F427">
        <f t="shared" si="26"/>
        <v>19.17753086323453</v>
      </c>
      <c r="G427">
        <f t="shared" si="27"/>
        <v>19.929575549339866</v>
      </c>
      <c r="H427">
        <v>20</v>
      </c>
    </row>
    <row r="428" spans="4:8" ht="12.75">
      <c r="D428">
        <f t="shared" si="24"/>
        <v>21.250000000000167</v>
      </c>
      <c r="E428">
        <f t="shared" si="25"/>
        <v>20.139624618926042</v>
      </c>
      <c r="F428">
        <f t="shared" si="26"/>
        <v>19.185417326861717</v>
      </c>
      <c r="G428">
        <f t="shared" si="27"/>
        <v>19.93027731404484</v>
      </c>
      <c r="H428">
        <v>20</v>
      </c>
    </row>
    <row r="429" spans="4:8" ht="12.75">
      <c r="D429">
        <f aca="true" t="shared" si="28" ref="D429:D492">D428+$C$3</f>
        <v>21.300000000000168</v>
      </c>
      <c r="E429">
        <f aca="true" t="shared" si="29" ref="E429:E492">E428+$C$3*($A$3-$B$3*E428)*E428</f>
        <v>20.138218625219675</v>
      </c>
      <c r="F429">
        <f t="shared" si="26"/>
        <v>19.19323138112741</v>
      </c>
      <c r="G429">
        <f t="shared" si="27"/>
        <v>19.930972110277924</v>
      </c>
      <c r="H429">
        <v>20</v>
      </c>
    </row>
    <row r="430" spans="4:8" ht="12.75">
      <c r="D430">
        <f t="shared" si="28"/>
        <v>21.35000000000017</v>
      </c>
      <c r="E430">
        <f t="shared" si="29"/>
        <v>20.1368268867733</v>
      </c>
      <c r="F430">
        <f t="shared" si="26"/>
        <v>19.20097362951394</v>
      </c>
      <c r="G430">
        <f t="shared" si="27"/>
        <v>19.931660006750366</v>
      </c>
      <c r="H430">
        <v>20</v>
      </c>
    </row>
    <row r="431" spans="4:8" ht="12.75">
      <c r="D431">
        <f t="shared" si="28"/>
        <v>21.40000000000017</v>
      </c>
      <c r="E431">
        <f t="shared" si="29"/>
        <v>20.135449257107094</v>
      </c>
      <c r="F431">
        <f t="shared" si="26"/>
        <v>19.208644671648432</v>
      </c>
      <c r="G431">
        <f t="shared" si="27"/>
        <v>19.932341071505522</v>
      </c>
      <c r="H431">
        <v>20</v>
      </c>
    </row>
    <row r="432" spans="4:8" ht="12.75">
      <c r="D432">
        <f t="shared" si="28"/>
        <v>21.45000000000017</v>
      </c>
      <c r="E432">
        <f t="shared" si="29"/>
        <v>20.134085591285398</v>
      </c>
      <c r="F432">
        <f t="shared" si="26"/>
        <v>19.216245103304093</v>
      </c>
      <c r="G432">
        <f t="shared" si="27"/>
        <v>19.933015371925165</v>
      </c>
      <c r="H432">
        <v>20</v>
      </c>
    </row>
    <row r="433" spans="4:8" ht="12.75">
      <c r="D433">
        <f t="shared" si="28"/>
        <v>21.50000000000017</v>
      </c>
      <c r="E433">
        <f t="shared" si="29"/>
        <v>20.132735745899648</v>
      </c>
      <c r="F433">
        <f t="shared" si="26"/>
        <v>19.223775516402004</v>
      </c>
      <c r="G433">
        <f t="shared" si="27"/>
        <v>19.933682974735714</v>
      </c>
      <c r="H433">
        <v>20</v>
      </c>
    </row>
    <row r="434" spans="4:8" ht="12.75">
      <c r="D434">
        <f t="shared" si="28"/>
        <v>21.55000000000017</v>
      </c>
      <c r="E434">
        <f t="shared" si="29"/>
        <v>20.131399579051532</v>
      </c>
      <c r="F434">
        <f t="shared" si="26"/>
        <v>19.231236499013516</v>
      </c>
      <c r="G434">
        <f t="shared" si="27"/>
        <v>19.934343946014437</v>
      </c>
      <c r="H434">
        <v>20</v>
      </c>
    </row>
    <row r="435" spans="4:8" ht="12.75">
      <c r="D435">
        <f t="shared" si="28"/>
        <v>21.600000000000172</v>
      </c>
      <c r="E435">
        <f t="shared" si="29"/>
        <v>20.130076950336328</v>
      </c>
      <c r="F435">
        <f t="shared" si="26"/>
        <v>19.238628635363156</v>
      </c>
      <c r="G435">
        <f t="shared" si="27"/>
        <v>19.93499835119558</v>
      </c>
      <c r="H435">
        <v>20</v>
      </c>
    </row>
    <row r="436" spans="4:8" ht="12.75">
      <c r="D436">
        <f t="shared" si="28"/>
        <v>21.650000000000173</v>
      </c>
      <c r="E436">
        <f t="shared" si="29"/>
        <v>20.12876772082646</v>
      </c>
      <c r="F436">
        <f t="shared" si="26"/>
        <v>19.24595250583208</v>
      </c>
      <c r="G436">
        <f t="shared" si="27"/>
        <v>19.935646255076453</v>
      </c>
      <c r="H436">
        <v>20</v>
      </c>
    </row>
    <row r="437" spans="4:8" ht="12.75">
      <c r="D437">
        <f t="shared" si="28"/>
        <v>21.700000000000173</v>
      </c>
      <c r="E437">
        <f t="shared" si="29"/>
        <v>20.127471753055232</v>
      </c>
      <c r="F437">
        <f t="shared" si="26"/>
        <v>19.25320868696203</v>
      </c>
      <c r="G437">
        <f t="shared" si="27"/>
        <v>19.936287721823444</v>
      </c>
      <c r="H437">
        <v>20</v>
      </c>
    </row>
    <row r="438" spans="4:8" ht="12.75">
      <c r="D438">
        <f t="shared" si="28"/>
        <v>21.750000000000174</v>
      </c>
      <c r="E438">
        <f t="shared" si="29"/>
        <v>20.126188911000767</v>
      </c>
      <c r="F438">
        <f t="shared" si="26"/>
        <v>19.260397751459795</v>
      </c>
      <c r="G438">
        <f t="shared" si="27"/>
        <v>19.936922814978015</v>
      </c>
      <c r="H438">
        <v>20</v>
      </c>
    </row>
    <row r="439" spans="4:8" ht="12.75">
      <c r="D439">
        <f t="shared" si="28"/>
        <v>21.800000000000175</v>
      </c>
      <c r="E439">
        <f t="shared" si="29"/>
        <v>20.12491906007013</v>
      </c>
      <c r="F439">
        <f t="shared" si="26"/>
        <v>19.267520268202173</v>
      </c>
      <c r="G439">
        <f t="shared" si="27"/>
        <v>19.9375515974626</v>
      </c>
      <c r="H439">
        <v>20</v>
      </c>
    </row>
    <row r="440" spans="4:8" ht="12.75">
      <c r="D440">
        <f t="shared" si="28"/>
        <v>21.850000000000176</v>
      </c>
      <c r="E440">
        <f t="shared" si="29"/>
        <v>20.123662067083643</v>
      </c>
      <c r="F440">
        <f t="shared" si="26"/>
        <v>19.274576802241402</v>
      </c>
      <c r="G440">
        <f t="shared" si="27"/>
        <v>19.938174131586486</v>
      </c>
      <c r="H440">
        <v>20</v>
      </c>
    </row>
    <row r="441" spans="4:8" ht="12.75">
      <c r="D441">
        <f t="shared" si="28"/>
        <v>21.900000000000176</v>
      </c>
      <c r="E441">
        <f t="shared" si="29"/>
        <v>20.122417800259388</v>
      </c>
      <c r="F441">
        <f t="shared" si="26"/>
        <v>19.281567914811063</v>
      </c>
      <c r="G441">
        <f t="shared" si="27"/>
        <v>19.93879047905162</v>
      </c>
      <c r="H441">
        <v>20</v>
      </c>
    </row>
    <row r="442" spans="4:8" ht="12.75">
      <c r="D442">
        <f t="shared" si="28"/>
        <v>21.950000000000177</v>
      </c>
      <c r="E442">
        <f t="shared" si="29"/>
        <v>20.121186129197884</v>
      </c>
      <c r="F442">
        <f t="shared" si="26"/>
        <v>19.288494163332437</v>
      </c>
      <c r="G442">
        <f t="shared" si="27"/>
        <v>19.939400700958377</v>
      </c>
      <c r="H442">
        <v>20</v>
      </c>
    </row>
    <row r="443" spans="4:8" ht="12.75">
      <c r="D443">
        <f t="shared" si="28"/>
        <v>22.000000000000178</v>
      </c>
      <c r="E443">
        <f t="shared" si="29"/>
        <v>20.11996692486695</v>
      </c>
      <c r="F443">
        <f t="shared" si="26"/>
        <v>19.29535610142131</v>
      </c>
      <c r="G443">
        <f t="shared" si="27"/>
        <v>19.94000485781127</v>
      </c>
      <c r="H443">
        <v>20</v>
      </c>
    </row>
    <row r="444" spans="4:8" ht="12.75">
      <c r="D444">
        <f t="shared" si="28"/>
        <v>22.05000000000018</v>
      </c>
      <c r="E444">
        <f t="shared" si="29"/>
        <v>20.11876005958675</v>
      </c>
      <c r="F444">
        <f t="shared" si="26"/>
        <v>19.302154278895195</v>
      </c>
      <c r="G444">
        <f t="shared" si="27"/>
        <v>19.940603009524615</v>
      </c>
      <c r="H444">
        <v>20</v>
      </c>
    </row>
    <row r="445" spans="4:8" ht="12.75">
      <c r="D445">
        <f t="shared" si="28"/>
        <v>22.10000000000018</v>
      </c>
      <c r="E445">
        <f t="shared" si="29"/>
        <v>20.117565407015007</v>
      </c>
      <c r="F445">
        <f t="shared" si="26"/>
        <v>19.30888924178101</v>
      </c>
      <c r="G445">
        <f t="shared" si="27"/>
        <v>19.94119521542813</v>
      </c>
      <c r="H445">
        <v>20</v>
      </c>
    </row>
    <row r="446" spans="4:8" ht="12.75">
      <c r="D446">
        <f t="shared" si="28"/>
        <v>22.15000000000018</v>
      </c>
      <c r="E446">
        <f t="shared" si="29"/>
        <v>20.116382842132396</v>
      </c>
      <c r="F446">
        <f t="shared" si="26"/>
        <v>19.315561532323137</v>
      </c>
      <c r="G446">
        <f t="shared" si="27"/>
        <v>19.941781534272504</v>
      </c>
      <c r="H446">
        <v>20</v>
      </c>
    </row>
    <row r="447" spans="4:8" ht="12.75">
      <c r="D447">
        <f t="shared" si="28"/>
        <v>22.20000000000018</v>
      </c>
      <c r="E447">
        <f t="shared" si="29"/>
        <v>20.1152122412281</v>
      </c>
      <c r="F447">
        <f t="shared" si="26"/>
        <v>19.322171688991887</v>
      </c>
      <c r="G447">
        <f t="shared" si="27"/>
        <v>19.942362024234903</v>
      </c>
      <c r="H447">
        <v>20</v>
      </c>
    </row>
    <row r="448" spans="4:8" ht="12.75">
      <c r="D448">
        <f t="shared" si="28"/>
        <v>22.25000000000018</v>
      </c>
      <c r="E448">
        <f t="shared" si="29"/>
        <v>20.114053481885556</v>
      </c>
      <c r="F448">
        <f t="shared" si="26"/>
        <v>19.328720246492367</v>
      </c>
      <c r="G448">
        <f t="shared" si="27"/>
        <v>19.942936742924427</v>
      </c>
      <c r="H448">
        <v>20</v>
      </c>
    </row>
    <row r="449" spans="4:8" ht="12.75">
      <c r="D449">
        <f t="shared" si="28"/>
        <v>22.300000000000182</v>
      </c>
      <c r="E449">
        <f t="shared" si="29"/>
        <v>20.112906442968335</v>
      </c>
      <c r="F449">
        <f t="shared" si="26"/>
        <v>19.335207735773707</v>
      </c>
      <c r="G449">
        <f t="shared" si="27"/>
        <v>19.94350574738753</v>
      </c>
      <c r="H449">
        <v>20</v>
      </c>
    </row>
    <row r="450" spans="4:8" ht="12.75">
      <c r="D450">
        <f t="shared" si="28"/>
        <v>22.350000000000183</v>
      </c>
      <c r="E450">
        <f t="shared" si="29"/>
        <v>20.11177100460622</v>
      </c>
      <c r="F450">
        <f t="shared" si="26"/>
        <v>19.341634684038684</v>
      </c>
      <c r="G450">
        <f t="shared" si="27"/>
        <v>19.944069094113367</v>
      </c>
      <c r="H450">
        <v>20</v>
      </c>
    </row>
    <row r="451" spans="4:8" ht="12.75">
      <c r="D451">
        <f t="shared" si="28"/>
        <v>22.400000000000183</v>
      </c>
      <c r="E451">
        <f t="shared" si="29"/>
        <v>20.11064704818142</v>
      </c>
      <c r="F451">
        <f t="shared" si="26"/>
        <v>19.348001614753667</v>
      </c>
      <c r="G451">
        <f t="shared" si="27"/>
        <v>19.944626839039117</v>
      </c>
      <c r="H451">
        <v>20</v>
      </c>
    </row>
    <row r="452" spans="4:8" ht="12.75">
      <c r="D452">
        <f t="shared" si="28"/>
        <v>22.450000000000184</v>
      </c>
      <c r="E452">
        <f t="shared" si="29"/>
        <v>20.10953445631497</v>
      </c>
      <c r="F452">
        <f t="shared" si="26"/>
        <v>19.354309047658948</v>
      </c>
      <c r="G452">
        <f t="shared" si="27"/>
        <v>19.94517903755525</v>
      </c>
      <c r="H452">
        <v>20</v>
      </c>
    </row>
    <row r="453" spans="4:8" ht="12.75">
      <c r="D453">
        <f t="shared" si="28"/>
        <v>22.500000000000185</v>
      </c>
      <c r="E453">
        <f t="shared" si="29"/>
        <v>20.108433112853263</v>
      </c>
      <c r="F453">
        <f aca="true" t="shared" si="30" ref="F453:F516">F452+$C$3*($A$3-$B$3*F452)*F452</f>
        <v>19.36055749877939</v>
      </c>
      <c r="G453">
        <f aca="true" t="shared" si="31" ref="G453:G516">G452+$C$3*($A$3-$B$3*G452)*G452</f>
        <v>19.945725744510735</v>
      </c>
      <c r="H453">
        <v>20</v>
      </c>
    </row>
    <row r="454" spans="4:8" ht="12.75">
      <c r="D454">
        <f t="shared" si="28"/>
        <v>22.550000000000185</v>
      </c>
      <c r="E454">
        <f t="shared" si="29"/>
        <v>20.10734290285475</v>
      </c>
      <c r="F454">
        <f t="shared" si="30"/>
        <v>19.36674748043541</v>
      </c>
      <c r="G454">
        <f t="shared" si="31"/>
        <v>19.946267014218222</v>
      </c>
      <c r="H454">
        <v>20</v>
      </c>
    </row>
    <row r="455" spans="4:8" ht="12.75">
      <c r="D455">
        <f t="shared" si="28"/>
        <v>22.600000000000186</v>
      </c>
      <c r="E455">
        <f t="shared" si="29"/>
        <v>20.106263712576805</v>
      </c>
      <c r="F455">
        <f t="shared" si="30"/>
        <v>19.37287950125429</v>
      </c>
      <c r="G455">
        <f t="shared" si="31"/>
        <v>19.946802900459158</v>
      </c>
      <c r="H455">
        <v>20</v>
      </c>
    </row>
    <row r="456" spans="4:8" ht="12.75">
      <c r="D456">
        <f t="shared" si="28"/>
        <v>22.650000000000187</v>
      </c>
      <c r="E456">
        <f t="shared" si="29"/>
        <v>20.105195429462732</v>
      </c>
      <c r="F456">
        <f t="shared" si="30"/>
        <v>19.378954066181773</v>
      </c>
      <c r="G456">
        <f t="shared" si="31"/>
        <v>19.947333456488867</v>
      </c>
      <c r="H456">
        <v>20</v>
      </c>
    </row>
    <row r="457" spans="4:8" ht="12.75">
      <c r="D457">
        <f t="shared" si="28"/>
        <v>22.700000000000188</v>
      </c>
      <c r="E457">
        <f t="shared" si="29"/>
        <v>20.104137942128915</v>
      </c>
      <c r="F457">
        <f t="shared" si="30"/>
        <v>19.384971676494</v>
      </c>
      <c r="G457">
        <f t="shared" si="31"/>
        <v>19.947858735041574</v>
      </c>
      <c r="H457">
        <v>20</v>
      </c>
    </row>
    <row r="458" spans="4:8" ht="12.75">
      <c r="D458">
        <f t="shared" si="28"/>
        <v>22.75000000000019</v>
      </c>
      <c r="E458">
        <f t="shared" si="29"/>
        <v>20.10309114035213</v>
      </c>
      <c r="F458">
        <f t="shared" si="30"/>
        <v>19.390932829809703</v>
      </c>
      <c r="G458">
        <f t="shared" si="31"/>
        <v>19.948378788335404</v>
      </c>
      <c r="H458">
        <v>20</v>
      </c>
    </row>
    <row r="459" spans="4:8" ht="12.75">
      <c r="D459">
        <f t="shared" si="28"/>
        <v>22.80000000000019</v>
      </c>
      <c r="E459">
        <f t="shared" si="29"/>
        <v>20.102054915057</v>
      </c>
      <c r="F459">
        <f t="shared" si="30"/>
        <v>19.396838020102702</v>
      </c>
      <c r="G459">
        <f t="shared" si="31"/>
        <v>19.948893668077304</v>
      </c>
      <c r="H459">
        <v>20</v>
      </c>
    </row>
    <row r="460" spans="4:8" ht="12.75">
      <c r="D460">
        <f t="shared" si="28"/>
        <v>22.85000000000019</v>
      </c>
      <c r="E460">
        <f t="shared" si="29"/>
        <v>20.101029158303586</v>
      </c>
      <c r="F460">
        <f t="shared" si="30"/>
        <v>19.40268773771468</v>
      </c>
      <c r="G460">
        <f t="shared" si="31"/>
        <v>19.94940342546795</v>
      </c>
      <c r="H460">
        <v>20</v>
      </c>
    </row>
    <row r="461" spans="4:8" ht="12.75">
      <c r="D461">
        <f t="shared" si="28"/>
        <v>22.90000000000019</v>
      </c>
      <c r="E461">
        <f t="shared" si="29"/>
        <v>20.100013763275136</v>
      </c>
      <c r="F461">
        <f t="shared" si="30"/>
        <v>19.408482469368195</v>
      </c>
      <c r="G461">
        <f t="shared" si="31"/>
        <v>19.949908111206593</v>
      </c>
      <c r="H461">
        <v>20</v>
      </c>
    </row>
    <row r="462" spans="4:8" ht="12.75">
      <c r="D462">
        <f t="shared" si="28"/>
        <v>22.95000000000019</v>
      </c>
      <c r="E462">
        <f t="shared" si="29"/>
        <v>20.099008624265963</v>
      </c>
      <c r="F462">
        <f t="shared" si="30"/>
        <v>19.41422269817999</v>
      </c>
      <c r="G462">
        <f t="shared" si="31"/>
        <v>19.950407775495865</v>
      </c>
      <c r="H462">
        <v>20</v>
      </c>
    </row>
    <row r="463" spans="4:8" ht="12.75">
      <c r="D463">
        <f t="shared" si="28"/>
        <v>23.000000000000192</v>
      </c>
      <c r="E463">
        <f t="shared" si="29"/>
        <v>20.098013636669464</v>
      </c>
      <c r="F463">
        <f t="shared" si="30"/>
        <v>19.41990890367453</v>
      </c>
      <c r="G463">
        <f t="shared" si="31"/>
        <v>19.95090246804654</v>
      </c>
      <c r="H463">
        <v>20</v>
      </c>
    </row>
    <row r="464" spans="4:8" ht="12.75">
      <c r="D464">
        <f t="shared" si="28"/>
        <v>23.050000000000193</v>
      </c>
      <c r="E464">
        <f t="shared" si="29"/>
        <v>20.097028696966284</v>
      </c>
      <c r="F464">
        <f t="shared" si="30"/>
        <v>19.425541561797765</v>
      </c>
      <c r="G464">
        <f t="shared" si="31"/>
        <v>19.951392238082253</v>
      </c>
      <c r="H464">
        <v>20</v>
      </c>
    </row>
    <row r="465" spans="4:8" ht="12.75">
      <c r="D465">
        <f t="shared" si="28"/>
        <v>23.100000000000193</v>
      </c>
      <c r="E465">
        <f t="shared" si="29"/>
        <v>20.096053702712602</v>
      </c>
      <c r="F465">
        <f t="shared" si="30"/>
        <v>19.431121144931176</v>
      </c>
      <c r="G465">
        <f t="shared" si="31"/>
        <v>19.95187713434417</v>
      </c>
      <c r="H465">
        <v>20</v>
      </c>
    </row>
    <row r="466" spans="4:8" ht="12.75">
      <c r="D466">
        <f t="shared" si="28"/>
        <v>23.150000000000194</v>
      </c>
      <c r="E466">
        <f t="shared" si="29"/>
        <v>20.095088552528573</v>
      </c>
      <c r="F466">
        <f t="shared" si="30"/>
        <v>19.436648121905993</v>
      </c>
      <c r="G466">
        <f t="shared" si="31"/>
        <v>19.952357205095627</v>
      </c>
      <c r="H466">
        <v>20</v>
      </c>
    </row>
    <row r="467" spans="4:8" ht="12.75">
      <c r="D467">
        <f t="shared" si="28"/>
        <v>23.200000000000195</v>
      </c>
      <c r="E467">
        <f t="shared" si="29"/>
        <v>20.094133146086875</v>
      </c>
      <c r="F467">
        <f t="shared" si="30"/>
        <v>19.442122958017656</v>
      </c>
      <c r="G467">
        <f t="shared" si="31"/>
        <v>19.952832498126718</v>
      </c>
      <c r="H467">
        <v>20</v>
      </c>
    </row>
    <row r="468" spans="4:8" ht="12.75">
      <c r="D468">
        <f t="shared" si="28"/>
        <v>23.250000000000195</v>
      </c>
      <c r="E468">
        <f t="shared" si="29"/>
        <v>20.09318738410141</v>
      </c>
      <c r="F468">
        <f t="shared" si="30"/>
        <v>19.447546115040495</v>
      </c>
      <c r="G468">
        <f t="shared" si="31"/>
        <v>19.953303060758834</v>
      </c>
      <c r="H468">
        <v>20</v>
      </c>
    </row>
    <row r="469" spans="4:8" ht="12.75">
      <c r="D469">
        <f t="shared" si="28"/>
        <v>23.300000000000196</v>
      </c>
      <c r="E469">
        <f t="shared" si="29"/>
        <v>20.092251168316118</v>
      </c>
      <c r="F469">
        <f t="shared" si="30"/>
        <v>19.452918051242587</v>
      </c>
      <c r="G469">
        <f t="shared" si="31"/>
        <v>19.95376893984918</v>
      </c>
      <c r="H469">
        <v>20</v>
      </c>
    </row>
    <row r="470" spans="4:8" ht="12.75">
      <c r="D470">
        <f t="shared" si="28"/>
        <v>23.350000000000197</v>
      </c>
      <c r="E470">
        <f t="shared" si="29"/>
        <v>20.091324401493928</v>
      </c>
      <c r="F470">
        <f t="shared" si="30"/>
        <v>19.458239221400834</v>
      </c>
      <c r="G470">
        <f t="shared" si="31"/>
        <v>19.95423018179523</v>
      </c>
      <c r="H470">
        <v>20</v>
      </c>
    </row>
    <row r="471" spans="4:8" ht="12.75">
      <c r="D471">
        <f t="shared" si="28"/>
        <v>23.400000000000198</v>
      </c>
      <c r="E471">
        <f t="shared" si="29"/>
        <v>20.090406987405835</v>
      </c>
      <c r="F471">
        <f t="shared" si="30"/>
        <v>19.463510076816213</v>
      </c>
      <c r="G471">
        <f t="shared" si="31"/>
        <v>19.954686832539146</v>
      </c>
      <c r="H471">
        <v>20</v>
      </c>
    </row>
    <row r="472" spans="4:8" ht="12.75">
      <c r="D472">
        <f t="shared" si="28"/>
        <v>23.4500000000002</v>
      </c>
      <c r="E472">
        <f t="shared" si="29"/>
        <v>20.08949883082009</v>
      </c>
      <c r="F472">
        <f t="shared" si="30"/>
        <v>19.468731065329212</v>
      </c>
      <c r="G472">
        <f t="shared" si="31"/>
        <v>19.955138937572183</v>
      </c>
      <c r="H472">
        <v>20</v>
      </c>
    </row>
    <row r="473" spans="4:8" ht="12.75">
      <c r="D473">
        <f t="shared" si="28"/>
        <v>23.5000000000002</v>
      </c>
      <c r="E473">
        <f t="shared" si="29"/>
        <v>20.088599837491532</v>
      </c>
      <c r="F473">
        <f t="shared" si="30"/>
        <v>19.47390263133545</v>
      </c>
      <c r="G473">
        <f t="shared" si="31"/>
        <v>19.955586541939</v>
      </c>
      <c r="H473">
        <v>20</v>
      </c>
    </row>
    <row r="474" spans="4:8" ht="12.75">
      <c r="D474">
        <f t="shared" si="28"/>
        <v>23.5500000000002</v>
      </c>
      <c r="E474">
        <f t="shared" si="29"/>
        <v>20.087709914151016</v>
      </c>
      <c r="F474">
        <f t="shared" si="30"/>
        <v>19.479025215801435</v>
      </c>
      <c r="G474">
        <f t="shared" si="31"/>
        <v>19.95602969024198</v>
      </c>
      <c r="H474">
        <v>20</v>
      </c>
    </row>
    <row r="475" spans="4:8" ht="12.75">
      <c r="D475">
        <f t="shared" si="28"/>
        <v>23.6000000000002</v>
      </c>
      <c r="E475">
        <f t="shared" si="29"/>
        <v>20.086828968494988</v>
      </c>
      <c r="F475">
        <f t="shared" si="30"/>
        <v>19.484099256280537</v>
      </c>
      <c r="G475">
        <f t="shared" si="31"/>
        <v>19.95646842664549</v>
      </c>
      <c r="H475">
        <v>20</v>
      </c>
    </row>
    <row r="476" spans="4:8" ht="12.75">
      <c r="D476">
        <f t="shared" si="28"/>
        <v>23.6500000000002</v>
      </c>
      <c r="E476">
        <f t="shared" si="29"/>
        <v>20.085956909175152</v>
      </c>
      <c r="F476">
        <f t="shared" si="30"/>
        <v>19.489125186929048</v>
      </c>
      <c r="G476">
        <f t="shared" si="31"/>
        <v>19.956902794880097</v>
      </c>
      <c r="H476">
        <v>20</v>
      </c>
    </row>
    <row r="477" spans="4:8" ht="12.75">
      <c r="D477">
        <f t="shared" si="28"/>
        <v>23.700000000000202</v>
      </c>
      <c r="E477">
        <f t="shared" si="29"/>
        <v>20.085093645788284</v>
      </c>
      <c r="F477">
        <f t="shared" si="30"/>
        <v>19.49410343852244</v>
      </c>
      <c r="G477">
        <f t="shared" si="31"/>
        <v>19.957332838246753</v>
      </c>
      <c r="H477">
        <v>20</v>
      </c>
    </row>
    <row r="478" spans="4:8" ht="12.75">
      <c r="D478">
        <f t="shared" si="28"/>
        <v>23.750000000000203</v>
      </c>
      <c r="E478">
        <f t="shared" si="29"/>
        <v>20.084239088866124</v>
      </c>
      <c r="F478">
        <f t="shared" si="30"/>
        <v>19.49903443847176</v>
      </c>
      <c r="G478">
        <f t="shared" si="31"/>
        <v>19.957758599620938</v>
      </c>
      <c r="H478">
        <v>20</v>
      </c>
    </row>
    <row r="479" spans="4:8" ht="12.75">
      <c r="D479">
        <f t="shared" si="28"/>
        <v>23.800000000000203</v>
      </c>
      <c r="E479">
        <f t="shared" si="29"/>
        <v>20.083393149865415</v>
      </c>
      <c r="F479">
        <f t="shared" si="30"/>
        <v>19.503918610840124</v>
      </c>
      <c r="G479">
        <f t="shared" si="31"/>
        <v>19.958180121456774</v>
      </c>
      <c r="H479">
        <v>20</v>
      </c>
    </row>
    <row r="480" spans="4:8" ht="12.75">
      <c r="D480">
        <f t="shared" si="28"/>
        <v>23.850000000000204</v>
      </c>
      <c r="E480">
        <f t="shared" si="29"/>
        <v>20.08255574115804</v>
      </c>
      <c r="F480">
        <f t="shared" si="30"/>
        <v>19.508756376359386</v>
      </c>
      <c r="G480">
        <f t="shared" si="31"/>
        <v>19.958597445791085</v>
      </c>
      <c r="H480">
        <v>20</v>
      </c>
    </row>
    <row r="481" spans="4:8" ht="12.75">
      <c r="D481">
        <f t="shared" si="28"/>
        <v>23.900000000000205</v>
      </c>
      <c r="E481">
        <f t="shared" si="29"/>
        <v>20.08172677602126</v>
      </c>
      <c r="F481">
        <f t="shared" si="30"/>
        <v>19.51354815244691</v>
      </c>
      <c r="G481">
        <f t="shared" si="31"/>
        <v>19.959010614247426</v>
      </c>
      <c r="H481">
        <v>20</v>
      </c>
    </row>
    <row r="482" spans="4:8" ht="12.75">
      <c r="D482">
        <f t="shared" si="28"/>
        <v>23.950000000000205</v>
      </c>
      <c r="E482">
        <f t="shared" si="29"/>
        <v>20.080906168628086</v>
      </c>
      <c r="F482">
        <f t="shared" si="30"/>
        <v>19.518294353222444</v>
      </c>
      <c r="G482">
        <f t="shared" si="31"/>
        <v>19.95941966804008</v>
      </c>
      <c r="H482">
        <v>20</v>
      </c>
    </row>
    <row r="483" spans="4:8" ht="12.75">
      <c r="D483">
        <f t="shared" si="28"/>
        <v>24.000000000000206</v>
      </c>
      <c r="E483">
        <f t="shared" si="29"/>
        <v>20.080093834037744</v>
      </c>
      <c r="F483">
        <f t="shared" si="30"/>
        <v>19.52299538952515</v>
      </c>
      <c r="G483">
        <f t="shared" si="31"/>
        <v>19.95982464797801</v>
      </c>
      <c r="H483">
        <v>20</v>
      </c>
    </row>
    <row r="484" spans="4:8" ht="12.75">
      <c r="D484">
        <f t="shared" si="28"/>
        <v>24.050000000000207</v>
      </c>
      <c r="E484">
        <f t="shared" si="29"/>
        <v>20.07928968818624</v>
      </c>
      <c r="F484">
        <f t="shared" si="30"/>
        <v>19.52765166893069</v>
      </c>
      <c r="G484">
        <f t="shared" si="31"/>
        <v>19.960225594468774</v>
      </c>
      <c r="H484">
        <v>20</v>
      </c>
    </row>
    <row r="485" spans="4:8" ht="12.75">
      <c r="D485">
        <f t="shared" si="28"/>
        <v>24.100000000000207</v>
      </c>
      <c r="E485">
        <f t="shared" si="29"/>
        <v>20.07849364787705</v>
      </c>
      <c r="F485">
        <f t="shared" si="30"/>
        <v>19.532263595768452</v>
      </c>
      <c r="G485">
        <f t="shared" si="31"/>
        <v>19.96062254752242</v>
      </c>
      <c r="H485">
        <v>20</v>
      </c>
    </row>
    <row r="486" spans="4:8" ht="12.75">
      <c r="D486">
        <f t="shared" si="28"/>
        <v>24.150000000000208</v>
      </c>
      <c r="E486">
        <f t="shared" si="29"/>
        <v>20.077705630771902</v>
      </c>
      <c r="F486">
        <f t="shared" si="30"/>
        <v>19.536831571138844</v>
      </c>
      <c r="G486">
        <f t="shared" si="31"/>
        <v>19.961015546755313</v>
      </c>
      <c r="H486">
        <v>20</v>
      </c>
    </row>
    <row r="487" spans="4:8" ht="12.75">
      <c r="D487">
        <f t="shared" si="28"/>
        <v>24.20000000000021</v>
      </c>
      <c r="E487">
        <f t="shared" si="29"/>
        <v>20.076925555381656</v>
      </c>
      <c r="F487">
        <f t="shared" si="30"/>
        <v>19.541355992930708</v>
      </c>
      <c r="G487">
        <f t="shared" si="31"/>
        <v>19.96140463139396</v>
      </c>
      <c r="H487">
        <v>20</v>
      </c>
    </row>
    <row r="488" spans="4:8" ht="12.75">
      <c r="D488">
        <f t="shared" si="28"/>
        <v>24.25000000000021</v>
      </c>
      <c r="E488">
        <f t="shared" si="29"/>
        <v>20.076153341057303</v>
      </c>
      <c r="F488">
        <f t="shared" si="30"/>
        <v>19.54583725583879</v>
      </c>
      <c r="G488">
        <f t="shared" si="31"/>
        <v>19.961789840278783</v>
      </c>
      <c r="H488">
        <v>20</v>
      </c>
    </row>
    <row r="489" spans="4:8" ht="12.75">
      <c r="D489">
        <f t="shared" si="28"/>
        <v>24.30000000000021</v>
      </c>
      <c r="E489">
        <f t="shared" si="29"/>
        <v>20.075388907981054</v>
      </c>
      <c r="F489">
        <f t="shared" si="30"/>
        <v>19.55027575138131</v>
      </c>
      <c r="G489">
        <f t="shared" si="31"/>
        <v>19.962171211867844</v>
      </c>
      <c r="H489">
        <v>20</v>
      </c>
    </row>
    <row r="490" spans="4:8" ht="12.75">
      <c r="D490">
        <f t="shared" si="28"/>
        <v>24.35000000000021</v>
      </c>
      <c r="E490">
        <f t="shared" si="29"/>
        <v>20.074632177157522</v>
      </c>
      <c r="F490">
        <f t="shared" si="30"/>
        <v>19.554671867917598</v>
      </c>
      <c r="G490">
        <f t="shared" si="31"/>
        <v>19.96254878424056</v>
      </c>
      <c r="H490">
        <v>20</v>
      </c>
    </row>
    <row r="491" spans="4:8" ht="12.75">
      <c r="D491">
        <f t="shared" si="28"/>
        <v>24.40000000000021</v>
      </c>
      <c r="E491">
        <f t="shared" si="29"/>
        <v>20.073883070405014</v>
      </c>
      <c r="F491">
        <f t="shared" si="30"/>
        <v>19.55902599066581</v>
      </c>
      <c r="G491">
        <f t="shared" si="31"/>
        <v>19.962922595101375</v>
      </c>
      <c r="H491">
        <v>20</v>
      </c>
    </row>
    <row r="492" spans="4:8" ht="12.75">
      <c r="D492">
        <f t="shared" si="28"/>
        <v>24.450000000000212</v>
      </c>
      <c r="E492">
        <f t="shared" si="29"/>
        <v>20.073141510346918</v>
      </c>
      <c r="F492">
        <f t="shared" si="30"/>
        <v>19.563338501720697</v>
      </c>
      <c r="G492">
        <f t="shared" si="31"/>
        <v>19.963292681783383</v>
      </c>
      <c r="H492">
        <v>20</v>
      </c>
    </row>
    <row r="493" spans="4:8" ht="12.75">
      <c r="D493">
        <f aca="true" t="shared" si="32" ref="D493:D556">D492+$C$3</f>
        <v>24.500000000000213</v>
      </c>
      <c r="E493">
        <f aca="true" t="shared" si="33" ref="E493:E556">E492+$C$3*($A$3-$B$3*E492)*E492</f>
        <v>20.07240742040318</v>
      </c>
      <c r="F493">
        <f t="shared" si="30"/>
        <v>19.56760978007145</v>
      </c>
      <c r="G493">
        <f t="shared" si="31"/>
        <v>19.963659081251944</v>
      </c>
      <c r="H493">
        <v>20</v>
      </c>
    </row>
    <row r="494" spans="4:8" ht="12.75">
      <c r="D494">
        <f t="shared" si="32"/>
        <v>24.550000000000214</v>
      </c>
      <c r="E494">
        <f t="shared" si="33"/>
        <v>20.071680724781885</v>
      </c>
      <c r="F494">
        <f t="shared" si="30"/>
        <v>19.57184020161959</v>
      </c>
      <c r="G494">
        <f t="shared" si="31"/>
        <v>19.964021830108237</v>
      </c>
      <c r="H494">
        <v>20</v>
      </c>
    </row>
    <row r="495" spans="4:8" ht="12.75">
      <c r="D495">
        <f t="shared" si="32"/>
        <v>24.600000000000215</v>
      </c>
      <c r="E495">
        <f t="shared" si="33"/>
        <v>20.070961348470913</v>
      </c>
      <c r="F495">
        <f t="shared" si="30"/>
        <v>19.57603013919692</v>
      </c>
      <c r="G495">
        <f t="shared" si="31"/>
        <v>19.9643809645928</v>
      </c>
      <c r="H495">
        <v>20</v>
      </c>
    </row>
    <row r="496" spans="4:8" ht="12.75">
      <c r="D496">
        <f t="shared" si="32"/>
        <v>24.650000000000215</v>
      </c>
      <c r="E496">
        <f t="shared" si="33"/>
        <v>20.070249217229716</v>
      </c>
      <c r="F496">
        <f t="shared" si="30"/>
        <v>19.580179962583514</v>
      </c>
      <c r="G496">
        <f t="shared" si="31"/>
        <v>19.964736520589028</v>
      </c>
      <c r="H496">
        <v>20</v>
      </c>
    </row>
    <row r="497" spans="4:8" ht="12.75">
      <c r="D497">
        <f t="shared" si="32"/>
        <v>24.700000000000216</v>
      </c>
      <c r="E497">
        <f t="shared" si="33"/>
        <v>20.069544257581157</v>
      </c>
      <c r="F497">
        <f t="shared" si="30"/>
        <v>19.584290038525772</v>
      </c>
      <c r="G497">
        <f t="shared" si="31"/>
        <v>19.96508853362665</v>
      </c>
      <c r="H497">
        <v>20</v>
      </c>
    </row>
    <row r="498" spans="4:8" ht="12.75">
      <c r="D498">
        <f t="shared" si="32"/>
        <v>24.750000000000217</v>
      </c>
      <c r="E498">
        <f t="shared" si="33"/>
        <v>20.068846396803465</v>
      </c>
      <c r="F498">
        <f t="shared" si="30"/>
        <v>19.58836073075448</v>
      </c>
      <c r="G498">
        <f t="shared" si="31"/>
        <v>19.96543703888514</v>
      </c>
      <c r="H498">
        <v>20</v>
      </c>
    </row>
    <row r="499" spans="4:8" ht="12.75">
      <c r="D499">
        <f t="shared" si="32"/>
        <v>24.800000000000217</v>
      </c>
      <c r="E499">
        <f t="shared" si="33"/>
        <v>20.068155562922254</v>
      </c>
      <c r="F499">
        <f t="shared" si="30"/>
        <v>19.592392400002943</v>
      </c>
      <c r="G499">
        <f t="shared" si="31"/>
        <v>19.965782071197147</v>
      </c>
      <c r="H499">
        <v>20</v>
      </c>
    </row>
    <row r="500" spans="4:8" ht="12.75">
      <c r="D500">
        <f t="shared" si="32"/>
        <v>24.850000000000218</v>
      </c>
      <c r="E500">
        <f t="shared" si="33"/>
        <v>20.067471684702653</v>
      </c>
      <c r="F500">
        <f t="shared" si="30"/>
        <v>19.596385404025124</v>
      </c>
      <c r="G500">
        <f t="shared" si="31"/>
        <v>19.96612366505185</v>
      </c>
      <c r="H500">
        <v>20</v>
      </c>
    </row>
    <row r="501" spans="4:8" ht="12.75">
      <c r="D501">
        <f t="shared" si="32"/>
        <v>24.90000000000022</v>
      </c>
      <c r="E501">
        <f t="shared" si="33"/>
        <v>20.06679469164151</v>
      </c>
      <c r="F501">
        <f t="shared" si="30"/>
        <v>19.60034009761383</v>
      </c>
      <c r="G501">
        <f t="shared" si="31"/>
        <v>19.966461854598297</v>
      </c>
      <c r="H501">
        <v>20</v>
      </c>
    </row>
    <row r="502" spans="4:8" ht="12.75">
      <c r="D502">
        <f t="shared" si="32"/>
        <v>24.95000000000022</v>
      </c>
      <c r="E502">
        <f t="shared" si="33"/>
        <v>20.06612451395968</v>
      </c>
      <c r="F502">
        <f t="shared" si="30"/>
        <v>19.604256832618905</v>
      </c>
      <c r="G502">
        <f t="shared" si="31"/>
        <v>19.966796673648716</v>
      </c>
      <c r="H502">
        <v>20</v>
      </c>
    </row>
    <row r="503" spans="4:8" ht="12.75">
      <c r="D503">
        <f t="shared" si="32"/>
        <v>25.00000000000022</v>
      </c>
      <c r="E503">
        <f t="shared" si="33"/>
        <v>20.06546108259441</v>
      </c>
      <c r="F503">
        <f t="shared" si="30"/>
        <v>19.60813595796545</v>
      </c>
      <c r="G503">
        <f t="shared" si="31"/>
        <v>19.967128155681788</v>
      </c>
      <c r="H503">
        <v>20</v>
      </c>
    </row>
    <row r="504" spans="4:8" ht="12.75">
      <c r="D504">
        <f t="shared" si="32"/>
        <v>25.05000000000022</v>
      </c>
      <c r="E504">
        <f t="shared" si="33"/>
        <v>20.064804329191798</v>
      </c>
      <c r="F504">
        <f t="shared" si="30"/>
        <v>19.611977819672077</v>
      </c>
      <c r="G504">
        <f t="shared" si="31"/>
        <v>19.967456333845895</v>
      </c>
      <c r="H504">
        <v>20</v>
      </c>
    </row>
    <row r="505" spans="4:8" ht="12.75">
      <c r="D505">
        <f t="shared" si="32"/>
        <v>25.10000000000022</v>
      </c>
      <c r="E505">
        <f t="shared" si="33"/>
        <v>20.06415418609934</v>
      </c>
      <c r="F505">
        <f t="shared" si="30"/>
        <v>19.615782760869145</v>
      </c>
      <c r="G505">
        <f t="shared" si="31"/>
        <v>19.96778124096233</v>
      </c>
      <c r="H505">
        <v>20</v>
      </c>
    </row>
    <row r="506" spans="4:8" ht="12.75">
      <c r="D506">
        <f t="shared" si="32"/>
        <v>25.150000000000222</v>
      </c>
      <c r="E506">
        <f t="shared" si="33"/>
        <v>20.06351058635855</v>
      </c>
      <c r="F506">
        <f t="shared" si="30"/>
        <v>19.619551121817032</v>
      </c>
      <c r="G506">
        <f t="shared" si="31"/>
        <v>19.96810290952849</v>
      </c>
      <c r="H506">
        <v>20</v>
      </c>
    </row>
    <row r="507" spans="4:8" ht="12.75">
      <c r="D507">
        <f t="shared" si="32"/>
        <v>25.200000000000223</v>
      </c>
      <c r="E507">
        <f t="shared" si="33"/>
        <v>20.062873463697674</v>
      </c>
      <c r="F507">
        <f t="shared" si="30"/>
        <v>19.623283239924408</v>
      </c>
      <c r="G507">
        <f t="shared" si="31"/>
        <v>19.968421371721014</v>
      </c>
      <c r="H507">
        <v>20</v>
      </c>
    </row>
    <row r="508" spans="4:8" ht="12.75">
      <c r="D508">
        <f t="shared" si="32"/>
        <v>25.250000000000224</v>
      </c>
      <c r="E508">
        <f t="shared" si="33"/>
        <v>20.06224275252448</v>
      </c>
      <c r="F508">
        <f t="shared" si="30"/>
        <v>19.6269794497665</v>
      </c>
      <c r="G508">
        <f t="shared" si="31"/>
        <v>19.96873665939892</v>
      </c>
      <c r="H508">
        <v>20</v>
      </c>
    </row>
    <row r="509" spans="4:8" ht="12.75">
      <c r="D509">
        <f t="shared" si="32"/>
        <v>25.300000000000225</v>
      </c>
      <c r="E509">
        <f t="shared" si="33"/>
        <v>20.061618387919115</v>
      </c>
      <c r="F509">
        <f t="shared" si="30"/>
        <v>19.630640083103387</v>
      </c>
      <c r="G509">
        <f t="shared" si="31"/>
        <v>19.9690488041067</v>
      </c>
      <c r="H509">
        <v>20</v>
      </c>
    </row>
    <row r="510" spans="4:8" ht="12.75">
      <c r="D510">
        <f t="shared" si="32"/>
        <v>25.350000000000225</v>
      </c>
      <c r="E510">
        <f t="shared" si="33"/>
        <v>20.061000305627058</v>
      </c>
      <c r="F510">
        <f t="shared" si="30"/>
        <v>19.63426546889825</v>
      </c>
      <c r="G510">
        <f t="shared" si="31"/>
        <v>19.969357837077368</v>
      </c>
      <c r="H510">
        <v>20</v>
      </c>
    </row>
    <row r="511" spans="4:8" ht="12.75">
      <c r="D511">
        <f t="shared" si="32"/>
        <v>25.400000000000226</v>
      </c>
      <c r="E511">
        <f t="shared" si="33"/>
        <v>20.060388442052144</v>
      </c>
      <c r="F511">
        <f t="shared" si="30"/>
        <v>19.637855933335647</v>
      </c>
      <c r="G511">
        <f t="shared" si="31"/>
        <v>19.96966378923552</v>
      </c>
      <c r="H511">
        <v>20</v>
      </c>
    </row>
    <row r="512" spans="4:8" ht="12.75">
      <c r="D512">
        <f t="shared" si="32"/>
        <v>25.450000000000227</v>
      </c>
      <c r="E512">
        <f t="shared" si="33"/>
        <v>20.059782734249655</v>
      </c>
      <c r="F512">
        <f t="shared" si="30"/>
        <v>19.64141179983978</v>
      </c>
      <c r="G512">
        <f t="shared" si="31"/>
        <v>19.969966691200323</v>
      </c>
      <c r="H512">
        <v>20</v>
      </c>
    </row>
    <row r="513" spans="4:8" ht="12.75">
      <c r="D513">
        <f t="shared" si="32"/>
        <v>25.500000000000227</v>
      </c>
      <c r="E513">
        <f t="shared" si="33"/>
        <v>20.059183119919503</v>
      </c>
      <c r="F513">
        <f t="shared" si="30"/>
        <v>19.644933389092735</v>
      </c>
      <c r="G513">
        <f t="shared" si="31"/>
        <v>19.9702665732885</v>
      </c>
      <c r="H513">
        <v>20</v>
      </c>
    </row>
    <row r="514" spans="4:8" ht="12.75">
      <c r="D514">
        <f t="shared" si="32"/>
        <v>25.550000000000228</v>
      </c>
      <c r="E514">
        <f t="shared" si="33"/>
        <v>20.058589537399467</v>
      </c>
      <c r="F514">
        <f t="shared" si="30"/>
        <v>19.648421019052716</v>
      </c>
      <c r="G514">
        <f t="shared" si="31"/>
        <v>19.970563465517284</v>
      </c>
      <c r="H514">
        <v>20</v>
      </c>
    </row>
    <row r="515" spans="4:8" ht="12.75">
      <c r="D515">
        <f t="shared" si="32"/>
        <v>25.60000000000023</v>
      </c>
      <c r="E515">
        <f t="shared" si="33"/>
        <v>20.058001925658527</v>
      </c>
      <c r="F515">
        <f t="shared" si="30"/>
        <v>19.65187500497227</v>
      </c>
      <c r="G515">
        <f t="shared" si="31"/>
        <v>19.97085739760733</v>
      </c>
      <c r="H515">
        <v>20</v>
      </c>
    </row>
    <row r="516" spans="4:8" ht="12.75">
      <c r="D516">
        <f t="shared" si="32"/>
        <v>25.65000000000023</v>
      </c>
      <c r="E516">
        <f t="shared" si="33"/>
        <v>20.05742022429025</v>
      </c>
      <c r="F516">
        <f t="shared" si="30"/>
        <v>19.655295659416463</v>
      </c>
      <c r="G516">
        <f t="shared" si="31"/>
        <v>19.97114839898562</v>
      </c>
      <c r="H516">
        <v>20</v>
      </c>
    </row>
    <row r="517" spans="4:8" ht="12.75">
      <c r="D517">
        <f t="shared" si="32"/>
        <v>25.70000000000023</v>
      </c>
      <c r="E517">
        <f t="shared" si="33"/>
        <v>20.05684437350627</v>
      </c>
      <c r="F517">
        <f aca="true" t="shared" si="34" ref="F517:F580">F516+$C$3*($A$3-$B$3*F516)*F516</f>
        <v>19.65868329228109</v>
      </c>
      <c r="G517">
        <f aca="true" t="shared" si="35" ref="G517:G580">G516+$C$3*($A$3-$B$3*G516)*G516</f>
        <v>19.97143649878832</v>
      </c>
      <c r="H517">
        <v>20</v>
      </c>
    </row>
    <row r="518" spans="4:8" ht="12.75">
      <c r="D518">
        <f t="shared" si="32"/>
        <v>25.75000000000023</v>
      </c>
      <c r="E518">
        <f t="shared" si="33"/>
        <v>20.05627431412981</v>
      </c>
      <c r="F518">
        <f t="shared" si="34"/>
        <v>19.662038210810795</v>
      </c>
      <c r="G518">
        <f t="shared" si="35"/>
        <v>19.971721725863638</v>
      </c>
      <c r="H518">
        <v>20</v>
      </c>
    </row>
    <row r="519" spans="4:8" ht="12.75">
      <c r="D519">
        <f t="shared" si="32"/>
        <v>25.80000000000023</v>
      </c>
      <c r="E519">
        <f t="shared" si="33"/>
        <v>20.055709987589296</v>
      </c>
      <c r="F519">
        <f t="shared" si="34"/>
        <v>19.66536071961721</v>
      </c>
      <c r="G519">
        <f t="shared" si="35"/>
        <v>19.97200410877461</v>
      </c>
      <c r="H519">
        <v>20</v>
      </c>
    </row>
    <row r="520" spans="4:8" ht="12.75">
      <c r="D520">
        <f t="shared" si="32"/>
        <v>25.850000000000232</v>
      </c>
      <c r="E520">
        <f t="shared" si="33"/>
        <v>20.055151335912043</v>
      </c>
      <c r="F520">
        <f t="shared" si="34"/>
        <v>19.668651120697053</v>
      </c>
      <c r="G520">
        <f t="shared" si="35"/>
        <v>19.9722836758019</v>
      </c>
      <c r="H520">
        <v>20</v>
      </c>
    </row>
    <row r="521" spans="4:8" ht="12.75">
      <c r="D521">
        <f t="shared" si="32"/>
        <v>25.900000000000233</v>
      </c>
      <c r="E521">
        <f t="shared" si="33"/>
        <v>20.054598301717995</v>
      </c>
      <c r="F521">
        <f t="shared" si="34"/>
        <v>19.671909713450173</v>
      </c>
      <c r="G521">
        <f t="shared" si="35"/>
        <v>19.972560454946567</v>
      </c>
      <c r="H521">
        <v>20</v>
      </c>
    </row>
    <row r="522" spans="4:8" ht="12.75">
      <c r="D522">
        <f t="shared" si="32"/>
        <v>25.950000000000234</v>
      </c>
      <c r="E522">
        <f t="shared" si="33"/>
        <v>20.05405082821354</v>
      </c>
      <c r="F522">
        <f t="shared" si="34"/>
        <v>19.675136794697607</v>
      </c>
      <c r="G522">
        <f t="shared" si="35"/>
        <v>19.972834473932785</v>
      </c>
      <c r="H522">
        <v>20</v>
      </c>
    </row>
    <row r="523" spans="4:8" ht="12.75">
      <c r="D523">
        <f t="shared" si="32"/>
        <v>26.000000000000234</v>
      </c>
      <c r="E523">
        <f t="shared" si="33"/>
        <v>20.05350885918539</v>
      </c>
      <c r="F523">
        <f t="shared" si="34"/>
        <v>19.678332658699553</v>
      </c>
      <c r="G523">
        <f t="shared" si="35"/>
        <v>19.973105760210554</v>
      </c>
      <c r="H523">
        <v>20</v>
      </c>
    </row>
    <row r="524" spans="4:8" ht="12.75">
      <c r="D524">
        <f t="shared" si="32"/>
        <v>26.050000000000235</v>
      </c>
      <c r="E524">
        <f t="shared" si="33"/>
        <v>20.05297233899453</v>
      </c>
      <c r="F524">
        <f t="shared" si="34"/>
        <v>19.681497597173326</v>
      </c>
      <c r="G524">
        <f t="shared" si="35"/>
        <v>19.973374340958383</v>
      </c>
      <c r="H524">
        <v>20</v>
      </c>
    </row>
    <row r="525" spans="4:8" ht="12.75">
      <c r="D525">
        <f t="shared" si="32"/>
        <v>26.100000000000236</v>
      </c>
      <c r="E525">
        <f t="shared" si="33"/>
        <v>20.052441212570233</v>
      </c>
      <c r="F525">
        <f t="shared" si="34"/>
        <v>19.684631899311288</v>
      </c>
      <c r="G525">
        <f t="shared" si="35"/>
        <v>19.97364024308594</v>
      </c>
      <c r="H525">
        <v>20</v>
      </c>
    </row>
    <row r="526" spans="4:8" ht="12.75">
      <c r="D526">
        <f t="shared" si="32"/>
        <v>26.150000000000237</v>
      </c>
      <c r="E526">
        <f t="shared" si="33"/>
        <v>20.051915425404143</v>
      </c>
      <c r="F526">
        <f t="shared" si="34"/>
        <v>19.68773585179871</v>
      </c>
      <c r="G526">
        <f t="shared" si="35"/>
        <v>19.973903493236687</v>
      </c>
      <c r="H526">
        <v>20</v>
      </c>
    </row>
    <row r="527" spans="4:8" ht="12.75">
      <c r="D527">
        <f t="shared" si="32"/>
        <v>26.200000000000237</v>
      </c>
      <c r="E527">
        <f t="shared" si="33"/>
        <v>20.051394923544404</v>
      </c>
      <c r="F527">
        <f t="shared" si="34"/>
        <v>19.690809738831597</v>
      </c>
      <c r="G527">
        <f t="shared" si="35"/>
        <v>19.974164117790487</v>
      </c>
      <c r="H527">
        <v>20</v>
      </c>
    </row>
    <row r="528" spans="4:8" ht="12.75">
      <c r="D528">
        <f t="shared" si="32"/>
        <v>26.250000000000238</v>
      </c>
      <c r="E528">
        <f t="shared" si="33"/>
        <v>20.050879653589877</v>
      </c>
      <c r="F528">
        <f t="shared" si="34"/>
        <v>19.69385384213448</v>
      </c>
      <c r="G528">
        <f t="shared" si="35"/>
        <v>19.974422142866178</v>
      </c>
      <c r="H528">
        <v>20</v>
      </c>
    </row>
    <row r="529" spans="4:8" ht="12.75">
      <c r="D529">
        <f t="shared" si="32"/>
        <v>26.30000000000024</v>
      </c>
      <c r="E529">
        <f t="shared" si="33"/>
        <v>20.050369562684406</v>
      </c>
      <c r="F529">
        <f t="shared" si="34"/>
        <v>19.696868440978147</v>
      </c>
      <c r="G529">
        <f t="shared" si="35"/>
        <v>19.974677594324127</v>
      </c>
      <c r="H529">
        <v>20</v>
      </c>
    </row>
    <row r="530" spans="4:8" ht="12.75">
      <c r="D530">
        <f t="shared" si="32"/>
        <v>26.35000000000024</v>
      </c>
      <c r="E530">
        <f t="shared" si="33"/>
        <v>20.04986459851114</v>
      </c>
      <c r="F530">
        <f t="shared" si="34"/>
        <v>19.69985381219733</v>
      </c>
      <c r="G530">
        <f t="shared" si="35"/>
        <v>19.97493049776877</v>
      </c>
      <c r="H530">
        <v>20</v>
      </c>
    </row>
    <row r="531" spans="4:8" ht="12.75">
      <c r="D531">
        <f t="shared" si="32"/>
        <v>26.40000000000024</v>
      </c>
      <c r="E531">
        <f t="shared" si="33"/>
        <v>20.049364709286934</v>
      </c>
      <c r="F531">
        <f t="shared" si="34"/>
        <v>19.70281023020833</v>
      </c>
      <c r="G531">
        <f t="shared" si="35"/>
        <v>19.97518087855111</v>
      </c>
      <c r="H531">
        <v>20</v>
      </c>
    </row>
    <row r="532" spans="4:8" ht="12.75">
      <c r="D532">
        <f t="shared" si="32"/>
        <v>26.45000000000024</v>
      </c>
      <c r="E532">
        <f t="shared" si="33"/>
        <v>20.048869843756805</v>
      </c>
      <c r="F532">
        <f t="shared" si="34"/>
        <v>19.70573796702661</v>
      </c>
      <c r="G532">
        <f t="shared" si="35"/>
        <v>19.975428761771205</v>
      </c>
      <c r="H532">
        <v>20</v>
      </c>
    </row>
    <row r="533" spans="4:8" ht="12.75">
      <c r="D533">
        <f t="shared" si="32"/>
        <v>26.50000000000024</v>
      </c>
      <c r="E533">
        <f t="shared" si="33"/>
        <v>20.048379951188423</v>
      </c>
      <c r="F533">
        <f t="shared" si="34"/>
        <v>19.70863729228432</v>
      </c>
      <c r="G533">
        <f t="shared" si="35"/>
        <v>19.97567417228062</v>
      </c>
      <c r="H533">
        <v>20</v>
      </c>
    </row>
    <row r="534" spans="4:8" ht="12.75">
      <c r="D534">
        <f t="shared" si="32"/>
        <v>26.550000000000242</v>
      </c>
      <c r="E534">
        <f t="shared" si="33"/>
        <v>20.0478949813667</v>
      </c>
      <c r="F534">
        <f t="shared" si="34"/>
        <v>19.71150847324775</v>
      </c>
      <c r="G534">
        <f t="shared" si="35"/>
        <v>19.975917134684867</v>
      </c>
      <c r="H534">
        <v>20</v>
      </c>
    </row>
    <row r="535" spans="4:8" ht="12.75">
      <c r="D535">
        <f t="shared" si="32"/>
        <v>26.600000000000243</v>
      </c>
      <c r="E535">
        <f t="shared" si="33"/>
        <v>20.047414884588413</v>
      </c>
      <c r="F535">
        <f t="shared" si="34"/>
        <v>19.714351774834768</v>
      </c>
      <c r="G535">
        <f t="shared" si="35"/>
        <v>19.976157673345817</v>
      </c>
      <c r="H535">
        <v>20</v>
      </c>
    </row>
    <row r="536" spans="4:8" ht="12.75">
      <c r="D536">
        <f t="shared" si="32"/>
        <v>26.650000000000244</v>
      </c>
      <c r="E536">
        <f t="shared" si="33"/>
        <v>20.04693961165689</v>
      </c>
      <c r="F536">
        <f t="shared" si="34"/>
        <v>19.71716745963215</v>
      </c>
      <c r="G536">
        <f t="shared" si="35"/>
        <v>19.976395812384087</v>
      </c>
      <c r="H536">
        <v>20</v>
      </c>
    </row>
    <row r="537" spans="4:8" ht="12.75">
      <c r="D537">
        <f t="shared" si="32"/>
        <v>26.700000000000244</v>
      </c>
      <c r="E537">
        <f t="shared" si="33"/>
        <v>20.04646911387675</v>
      </c>
      <c r="F537">
        <f t="shared" si="34"/>
        <v>19.719955787912884</v>
      </c>
      <c r="G537">
        <f t="shared" si="35"/>
        <v>19.97663157568141</v>
      </c>
      <c r="H537">
        <v>20</v>
      </c>
    </row>
    <row r="538" spans="4:8" ht="12.75">
      <c r="D538">
        <f t="shared" si="32"/>
        <v>26.750000000000245</v>
      </c>
      <c r="E538">
        <f t="shared" si="33"/>
        <v>20.04600334304871</v>
      </c>
      <c r="F538">
        <f t="shared" si="34"/>
        <v>19.722717017653395</v>
      </c>
      <c r="G538">
        <f t="shared" si="35"/>
        <v>19.97686498688297</v>
      </c>
      <c r="H538">
        <v>20</v>
      </c>
    </row>
    <row r="539" spans="4:8" ht="12.75">
      <c r="D539">
        <f t="shared" si="32"/>
        <v>26.800000000000246</v>
      </c>
      <c r="E539">
        <f t="shared" si="33"/>
        <v>20.045542251464436</v>
      </c>
      <c r="F539">
        <f t="shared" si="34"/>
        <v>19.72545140455071</v>
      </c>
      <c r="G539">
        <f t="shared" si="35"/>
        <v>19.977096069399725</v>
      </c>
      <c r="H539">
        <v>20</v>
      </c>
    </row>
    <row r="540" spans="4:8" ht="12.75">
      <c r="D540">
        <f t="shared" si="32"/>
        <v>26.850000000000247</v>
      </c>
      <c r="E540">
        <f t="shared" si="33"/>
        <v>20.045085791901457</v>
      </c>
      <c r="F540">
        <f t="shared" si="34"/>
        <v>19.72815920203957</v>
      </c>
      <c r="G540">
        <f t="shared" si="35"/>
        <v>19.97732484641071</v>
      </c>
      <c r="H540">
        <v>20</v>
      </c>
    </row>
    <row r="541" spans="4:8" ht="12.75">
      <c r="D541">
        <f t="shared" si="32"/>
        <v>26.900000000000247</v>
      </c>
      <c r="E541">
        <f t="shared" si="33"/>
        <v>20.044633917618125</v>
      </c>
      <c r="F541">
        <f t="shared" si="34"/>
        <v>19.730840661309458</v>
      </c>
      <c r="G541">
        <f t="shared" si="35"/>
        <v>19.977551340865308</v>
      </c>
      <c r="H541">
        <v>20</v>
      </c>
    </row>
    <row r="542" spans="4:8" ht="12.75">
      <c r="D542">
        <f t="shared" si="32"/>
        <v>26.950000000000248</v>
      </c>
      <c r="E542">
        <f t="shared" si="33"/>
        <v>20.044186582348644</v>
      </c>
      <c r="F542">
        <f t="shared" si="34"/>
        <v>19.73349603132156</v>
      </c>
      <c r="G542">
        <f t="shared" si="35"/>
        <v>19.977775575485506</v>
      </c>
      <c r="H542">
        <v>20</v>
      </c>
    </row>
    <row r="543" spans="4:8" ht="12.75">
      <c r="D543">
        <f t="shared" si="32"/>
        <v>27.00000000000025</v>
      </c>
      <c r="E543">
        <f t="shared" si="33"/>
        <v>20.043743740298126</v>
      </c>
      <c r="F543">
        <f t="shared" si="34"/>
        <v>19.736125558825684</v>
      </c>
      <c r="G543">
        <f t="shared" si="35"/>
        <v>19.97799757276813</v>
      </c>
      <c r="H543">
        <v>20</v>
      </c>
    </row>
    <row r="544" spans="4:8" ht="12.75">
      <c r="D544">
        <f t="shared" si="32"/>
        <v>27.05000000000025</v>
      </c>
      <c r="E544">
        <f t="shared" si="33"/>
        <v>20.043305346137736</v>
      </c>
      <c r="F544">
        <f t="shared" si="34"/>
        <v>19.738729488377075</v>
      </c>
      <c r="G544">
        <f t="shared" si="35"/>
        <v>19.978217354987045</v>
      </c>
      <c r="H544">
        <v>20</v>
      </c>
    </row>
    <row r="545" spans="4:8" ht="12.75">
      <c r="D545">
        <f t="shared" si="32"/>
        <v>27.10000000000025</v>
      </c>
      <c r="E545">
        <f t="shared" si="33"/>
        <v>20.042871354999857</v>
      </c>
      <c r="F545">
        <f t="shared" si="34"/>
        <v>19.741308062353184</v>
      </c>
      <c r="G545">
        <f t="shared" si="35"/>
        <v>19.978434944195364</v>
      </c>
      <c r="H545">
        <v>20</v>
      </c>
    </row>
    <row r="546" spans="4:8" ht="12.75">
      <c r="D546">
        <f t="shared" si="32"/>
        <v>27.15000000000025</v>
      </c>
      <c r="E546">
        <f t="shared" si="33"/>
        <v>20.042441722473317</v>
      </c>
      <c r="F546">
        <f t="shared" si="34"/>
        <v>19.743861520970352</v>
      </c>
      <c r="G546">
        <f t="shared" si="35"/>
        <v>19.978650362227594</v>
      </c>
      <c r="H546">
        <v>20</v>
      </c>
    </row>
    <row r="547" spans="4:8" ht="12.75">
      <c r="D547">
        <f t="shared" si="32"/>
        <v>27.20000000000025</v>
      </c>
      <c r="E547">
        <f t="shared" si="33"/>
        <v>20.04201640459868</v>
      </c>
      <c r="F547">
        <f t="shared" si="34"/>
        <v>19.746390102300428</v>
      </c>
      <c r="G547">
        <f t="shared" si="35"/>
        <v>19.978863630701802</v>
      </c>
      <c r="H547">
        <v>20</v>
      </c>
    </row>
    <row r="548" spans="4:8" ht="12.75">
      <c r="D548">
        <f t="shared" si="32"/>
        <v>27.250000000000252</v>
      </c>
      <c r="E548">
        <f t="shared" si="33"/>
        <v>20.041595357863567</v>
      </c>
      <c r="F548">
        <f t="shared" si="34"/>
        <v>19.74889404228732</v>
      </c>
      <c r="G548">
        <f t="shared" si="35"/>
        <v>19.979074771021732</v>
      </c>
      <c r="H548">
        <v>20</v>
      </c>
    </row>
    <row r="549" spans="4:8" ht="12.75">
      <c r="D549">
        <f t="shared" si="32"/>
        <v>27.300000000000253</v>
      </c>
      <c r="E549">
        <f t="shared" si="33"/>
        <v>20.041178539198032</v>
      </c>
      <c r="F549">
        <f t="shared" si="34"/>
        <v>19.751373574763445</v>
      </c>
      <c r="G549">
        <f t="shared" si="35"/>
        <v>19.979283804378912</v>
      </c>
      <c r="H549">
        <v>20</v>
      </c>
    </row>
    <row r="550" spans="4:8" ht="12.75">
      <c r="D550">
        <f t="shared" si="32"/>
        <v>27.350000000000254</v>
      </c>
      <c r="E550">
        <f t="shared" si="33"/>
        <v>20.040765905970005</v>
      </c>
      <c r="F550">
        <f t="shared" si="34"/>
        <v>19.75382893146615</v>
      </c>
      <c r="G550">
        <f t="shared" si="35"/>
        <v>19.979490751754742</v>
      </c>
      <c r="H550">
        <v>20</v>
      </c>
    </row>
    <row r="551" spans="4:8" ht="12.75">
      <c r="D551">
        <f t="shared" si="32"/>
        <v>27.400000000000254</v>
      </c>
      <c r="E551">
        <f t="shared" si="33"/>
        <v>20.04035741598076</v>
      </c>
      <c r="F551">
        <f t="shared" si="34"/>
        <v>19.756260342053995</v>
      </c>
      <c r="G551">
        <f t="shared" si="35"/>
        <v>19.979695633922564</v>
      </c>
      <c r="H551">
        <v>20</v>
      </c>
    </row>
    <row r="552" spans="4:8" ht="12.75">
      <c r="D552">
        <f t="shared" si="32"/>
        <v>27.450000000000255</v>
      </c>
      <c r="E552">
        <f t="shared" si="33"/>
        <v>20.03995302746044</v>
      </c>
      <c r="F552">
        <f t="shared" si="34"/>
        <v>19.758668034123026</v>
      </c>
      <c r="G552">
        <f t="shared" si="35"/>
        <v>19.979898471449697</v>
      </c>
      <c r="H552">
        <v>20</v>
      </c>
    </row>
    <row r="553" spans="4:8" ht="12.75">
      <c r="D553">
        <f t="shared" si="32"/>
        <v>27.500000000000256</v>
      </c>
      <c r="E553">
        <f t="shared" si="33"/>
        <v>20.039552699063634</v>
      </c>
      <c r="F553">
        <f t="shared" si="34"/>
        <v>19.76105223322292</v>
      </c>
      <c r="G553">
        <f t="shared" si="35"/>
        <v>19.980099284699474</v>
      </c>
      <c r="H553">
        <v>20</v>
      </c>
    </row>
    <row r="554" spans="4:8" ht="12.75">
      <c r="D554">
        <f t="shared" si="32"/>
        <v>27.550000000000257</v>
      </c>
      <c r="E554">
        <f t="shared" si="33"/>
        <v>20.039156389864996</v>
      </c>
      <c r="F554">
        <f t="shared" si="34"/>
        <v>19.763413162873068</v>
      </c>
      <c r="G554">
        <f t="shared" si="35"/>
        <v>19.980298093833245</v>
      </c>
      <c r="H554">
        <v>20</v>
      </c>
    </row>
    <row r="555" spans="4:8" ht="12.75">
      <c r="D555">
        <f t="shared" si="32"/>
        <v>27.600000000000257</v>
      </c>
      <c r="E555">
        <f t="shared" si="33"/>
        <v>20.03876405935491</v>
      </c>
      <c r="F555">
        <f t="shared" si="34"/>
        <v>19.765751044578586</v>
      </c>
      <c r="G555">
        <f t="shared" si="35"/>
        <v>19.980494918812358</v>
      </c>
      <c r="H555">
        <v>20</v>
      </c>
    </row>
    <row r="556" spans="4:8" ht="12.75">
      <c r="D556">
        <f t="shared" si="32"/>
        <v>27.650000000000258</v>
      </c>
      <c r="E556">
        <f t="shared" si="33"/>
        <v>20.03837566743521</v>
      </c>
      <c r="F556">
        <f t="shared" si="34"/>
        <v>19.76806609784624</v>
      </c>
      <c r="G556">
        <f t="shared" si="35"/>
        <v>19.980689779400137</v>
      </c>
      <c r="H556">
        <v>20</v>
      </c>
    </row>
    <row r="557" spans="4:8" ht="12.75">
      <c r="D557">
        <f aca="true" t="shared" si="36" ref="D557:D620">D556+$C$3</f>
        <v>27.70000000000026</v>
      </c>
      <c r="E557">
        <f aca="true" t="shared" si="37" ref="E557:E620">E556+$C$3*($A$3-$B$3*E556)*E556</f>
        <v>20.037991174414934</v>
      </c>
      <c r="F557">
        <f t="shared" si="34"/>
        <v>19.770358540200295</v>
      </c>
      <c r="G557">
        <f t="shared" si="35"/>
        <v>19.980882695163825</v>
      </c>
      <c r="H557">
        <v>20</v>
      </c>
    </row>
    <row r="558" spans="4:8" ht="12.75">
      <c r="D558">
        <f t="shared" si="36"/>
        <v>27.75000000000026</v>
      </c>
      <c r="E558">
        <f t="shared" si="37"/>
        <v>20.037610541006117</v>
      </c>
      <c r="F558">
        <f t="shared" si="34"/>
        <v>19.772628587198263</v>
      </c>
      <c r="G558">
        <f t="shared" si="35"/>
        <v>19.981073685476513</v>
      </c>
      <c r="H558">
        <v>20</v>
      </c>
    </row>
    <row r="559" spans="4:8" ht="12.75">
      <c r="D559">
        <f t="shared" si="36"/>
        <v>27.80000000000026</v>
      </c>
      <c r="E559">
        <f t="shared" si="37"/>
        <v>20.03723372831966</v>
      </c>
      <c r="F559">
        <f t="shared" si="34"/>
        <v>19.774876452446602</v>
      </c>
      <c r="G559">
        <f t="shared" si="35"/>
        <v>19.981262769519056</v>
      </c>
      <c r="H559">
        <v>20</v>
      </c>
    </row>
    <row r="560" spans="4:8" ht="12.75">
      <c r="D560">
        <f t="shared" si="36"/>
        <v>27.85000000000026</v>
      </c>
      <c r="E560">
        <f t="shared" si="37"/>
        <v>20.0368606978612</v>
      </c>
      <c r="F560">
        <f t="shared" si="34"/>
        <v>19.777102347616303</v>
      </c>
      <c r="G560">
        <f t="shared" si="35"/>
        <v>19.98144996628196</v>
      </c>
      <c r="H560">
        <v>20</v>
      </c>
    </row>
    <row r="561" spans="4:8" ht="12.75">
      <c r="D561">
        <f t="shared" si="36"/>
        <v>27.90000000000026</v>
      </c>
      <c r="E561">
        <f t="shared" si="37"/>
        <v>20.036491411527066</v>
      </c>
      <c r="F561">
        <f t="shared" si="34"/>
        <v>19.77930648245842</v>
      </c>
      <c r="G561">
        <f t="shared" si="35"/>
        <v>19.981635294567266</v>
      </c>
      <c r="H561">
        <v>20</v>
      </c>
    </row>
    <row r="562" spans="4:8" ht="12.75">
      <c r="D562">
        <f t="shared" si="36"/>
        <v>27.950000000000262</v>
      </c>
      <c r="E562">
        <f t="shared" si="37"/>
        <v>20.036125831600238</v>
      </c>
      <c r="F562">
        <f t="shared" si="34"/>
        <v>19.781489064819493</v>
      </c>
      <c r="G562">
        <f t="shared" si="35"/>
        <v>19.98181877299039</v>
      </c>
      <c r="H562">
        <v>20</v>
      </c>
    </row>
    <row r="563" spans="4:8" ht="12.75">
      <c r="D563">
        <f t="shared" si="36"/>
        <v>28.000000000000263</v>
      </c>
      <c r="E563">
        <f t="shared" si="37"/>
        <v>20.03576392074638</v>
      </c>
      <c r="F563">
        <f t="shared" si="34"/>
        <v>19.783650300656902</v>
      </c>
      <c r="G563">
        <f t="shared" si="35"/>
        <v>19.98200041998198</v>
      </c>
      <c r="H563">
        <v>20</v>
      </c>
    </row>
    <row r="564" spans="4:8" ht="12.75">
      <c r="D564">
        <f t="shared" si="36"/>
        <v>28.050000000000264</v>
      </c>
      <c r="E564">
        <f t="shared" si="37"/>
        <v>20.035405642009902</v>
      </c>
      <c r="F564">
        <f t="shared" si="34"/>
        <v>19.78579039405413</v>
      </c>
      <c r="G564">
        <f t="shared" si="35"/>
        <v>19.982180253789718</v>
      </c>
      <c r="H564">
        <v>20</v>
      </c>
    </row>
    <row r="565" spans="4:8" ht="12.75">
      <c r="D565">
        <f t="shared" si="36"/>
        <v>28.100000000000264</v>
      </c>
      <c r="E565">
        <f t="shared" si="37"/>
        <v>20.03505095881006</v>
      </c>
      <c r="F565">
        <f t="shared" si="34"/>
        <v>19.787909547235948</v>
      </c>
      <c r="G565">
        <f t="shared" si="35"/>
        <v>19.982358292480143</v>
      </c>
      <c r="H565">
        <v>20</v>
      </c>
    </row>
    <row r="566" spans="4:8" ht="12.75">
      <c r="D566">
        <f t="shared" si="36"/>
        <v>28.150000000000265</v>
      </c>
      <c r="E566">
        <f t="shared" si="37"/>
        <v>20.034699834937104</v>
      </c>
      <c r="F566">
        <f t="shared" si="34"/>
        <v>19.790007960583512</v>
      </c>
      <c r="G566">
        <f t="shared" si="35"/>
        <v>19.982534553940418</v>
      </c>
      <c r="H566">
        <v>20</v>
      </c>
    </row>
    <row r="567" spans="4:8" ht="12.75">
      <c r="D567">
        <f t="shared" si="36"/>
        <v>28.200000000000266</v>
      </c>
      <c r="E567">
        <f t="shared" si="37"/>
        <v>20.03435223454846</v>
      </c>
      <c r="F567">
        <f t="shared" si="34"/>
        <v>19.792085832649366</v>
      </c>
      <c r="G567">
        <f t="shared" si="35"/>
        <v>19.98270905588011</v>
      </c>
      <c r="H567">
        <v>20</v>
      </c>
    </row>
    <row r="568" spans="4:8" ht="12.75">
      <c r="D568">
        <f t="shared" si="36"/>
        <v>28.250000000000266</v>
      </c>
      <c r="E568">
        <f t="shared" si="37"/>
        <v>20.034008122164966</v>
      </c>
      <c r="F568">
        <f t="shared" si="34"/>
        <v>19.79414336017238</v>
      </c>
      <c r="G568">
        <f t="shared" si="35"/>
        <v>19.982881815832936</v>
      </c>
      <c r="H568">
        <v>20</v>
      </c>
    </row>
    <row r="569" spans="4:8" ht="12.75">
      <c r="D569">
        <f t="shared" si="36"/>
        <v>28.300000000000267</v>
      </c>
      <c r="E569">
        <f t="shared" si="37"/>
        <v>20.03366746266713</v>
      </c>
      <c r="F569">
        <f t="shared" si="34"/>
        <v>19.796180738092577</v>
      </c>
      <c r="G569">
        <f t="shared" si="35"/>
        <v>19.983052851158494</v>
      </c>
      <c r="H569">
        <v>20</v>
      </c>
    </row>
    <row r="570" spans="4:8" ht="12.75">
      <c r="D570">
        <f t="shared" si="36"/>
        <v>28.350000000000268</v>
      </c>
      <c r="E570">
        <f t="shared" si="37"/>
        <v>20.033330221291436</v>
      </c>
      <c r="F570">
        <f t="shared" si="34"/>
        <v>19.79819815956589</v>
      </c>
      <c r="G570">
        <f t="shared" si="35"/>
        <v>19.98322217904398</v>
      </c>
      <c r="H570">
        <v>20</v>
      </c>
    </row>
    <row r="571" spans="4:8" ht="12.75">
      <c r="D571">
        <f t="shared" si="36"/>
        <v>28.40000000000027</v>
      </c>
      <c r="E571">
        <f t="shared" si="37"/>
        <v>20.032996363626697</v>
      </c>
      <c r="F571">
        <f t="shared" si="34"/>
        <v>19.800195815978828</v>
      </c>
      <c r="G571">
        <f t="shared" si="35"/>
        <v>19.983389816505902</v>
      </c>
      <c r="H571">
        <v>20</v>
      </c>
    </row>
    <row r="572" spans="4:8" ht="12.75">
      <c r="D572">
        <f t="shared" si="36"/>
        <v>28.45000000000027</v>
      </c>
      <c r="E572">
        <f t="shared" si="37"/>
        <v>20.032665855610425</v>
      </c>
      <c r="F572">
        <f t="shared" si="34"/>
        <v>19.802173896963062</v>
      </c>
      <c r="G572">
        <f t="shared" si="35"/>
        <v>19.983555780391747</v>
      </c>
      <c r="H572">
        <v>20</v>
      </c>
    </row>
    <row r="573" spans="4:8" ht="12.75">
      <c r="D573">
        <f t="shared" si="36"/>
        <v>28.50000000000027</v>
      </c>
      <c r="E573">
        <f t="shared" si="37"/>
        <v>20.03233866352526</v>
      </c>
      <c r="F573">
        <f t="shared" si="34"/>
        <v>19.80413259040991</v>
      </c>
      <c r="G573">
        <f t="shared" si="35"/>
        <v>19.98372008738165</v>
      </c>
      <c r="H573">
        <v>20</v>
      </c>
    </row>
    <row r="574" spans="4:8" ht="12.75">
      <c r="D574">
        <f t="shared" si="36"/>
        <v>28.55000000000027</v>
      </c>
      <c r="E574">
        <f t="shared" si="37"/>
        <v>20.032014753995426</v>
      </c>
      <c r="F574">
        <f t="shared" si="34"/>
        <v>19.806072082484743</v>
      </c>
      <c r="G574">
        <f t="shared" si="35"/>
        <v>19.983882753990056</v>
      </c>
      <c r="H574">
        <v>20</v>
      </c>
    </row>
    <row r="575" spans="4:8" ht="12.75">
      <c r="D575">
        <f t="shared" si="36"/>
        <v>28.60000000000027</v>
      </c>
      <c r="E575">
        <f t="shared" si="37"/>
        <v>20.031694093983237</v>
      </c>
      <c r="F575">
        <f t="shared" si="34"/>
        <v>19.8079925576413</v>
      </c>
      <c r="G575">
        <f t="shared" si="35"/>
        <v>19.984043796567345</v>
      </c>
      <c r="H575">
        <v>20</v>
      </c>
    </row>
    <row r="576" spans="4:8" ht="12.75">
      <c r="D576">
        <f t="shared" si="36"/>
        <v>28.650000000000272</v>
      </c>
      <c r="E576">
        <f t="shared" si="37"/>
        <v>20.031376650785607</v>
      </c>
      <c r="F576">
        <f t="shared" si="34"/>
        <v>19.809894198635927</v>
      </c>
      <c r="G576">
        <f t="shared" si="35"/>
        <v>19.984203231301457</v>
      </c>
      <c r="H576">
        <v>20</v>
      </c>
    </row>
    <row r="577" spans="4:8" ht="12.75">
      <c r="D577">
        <f t="shared" si="36"/>
        <v>28.700000000000273</v>
      </c>
      <c r="E577">
        <f t="shared" si="37"/>
        <v>20.031062392030645</v>
      </c>
      <c r="F577">
        <f t="shared" si="34"/>
        <v>19.81177718654171</v>
      </c>
      <c r="G577">
        <f t="shared" si="35"/>
        <v>19.984361074219493</v>
      </c>
      <c r="H577">
        <v>20</v>
      </c>
    </row>
    <row r="578" spans="4:8" ht="12.75">
      <c r="D578">
        <f t="shared" si="36"/>
        <v>28.750000000000274</v>
      </c>
      <c r="E578">
        <f t="shared" si="37"/>
        <v>20.03075128567424</v>
      </c>
      <c r="F578">
        <f t="shared" si="34"/>
        <v>19.813641700762542</v>
      </c>
      <c r="G578">
        <f t="shared" si="35"/>
        <v>19.9845173411893</v>
      </c>
      <c r="H578">
        <v>20</v>
      </c>
    </row>
    <row r="579" spans="4:8" ht="12.75">
      <c r="D579">
        <f t="shared" si="36"/>
        <v>28.800000000000274</v>
      </c>
      <c r="E579">
        <f t="shared" si="37"/>
        <v>20.030443299996712</v>
      </c>
      <c r="F579">
        <f t="shared" si="34"/>
        <v>19.81548791904707</v>
      </c>
      <c r="G579">
        <f t="shared" si="35"/>
        <v>19.984672047921045</v>
      </c>
      <c r="H579">
        <v>20</v>
      </c>
    </row>
    <row r="580" spans="4:8" ht="12.75">
      <c r="D580">
        <f t="shared" si="36"/>
        <v>28.850000000000275</v>
      </c>
      <c r="E580">
        <f t="shared" si="37"/>
        <v>20.030138403599487</v>
      </c>
      <c r="F580">
        <f t="shared" si="34"/>
        <v>19.817316017502588</v>
      </c>
      <c r="G580">
        <f t="shared" si="35"/>
        <v>19.984825209968776</v>
      </c>
      <c r="H580">
        <v>20</v>
      </c>
    </row>
    <row r="581" spans="4:8" ht="12.75">
      <c r="D581">
        <f t="shared" si="36"/>
        <v>28.900000000000276</v>
      </c>
      <c r="E581">
        <f t="shared" si="37"/>
        <v>20.029836565401805</v>
      </c>
      <c r="F581">
        <f aca="true" t="shared" si="38" ref="F581:F644">F580+$C$3*($A$3-$B$3*F580)*F580</f>
        <v>19.819126170608833</v>
      </c>
      <c r="G581">
        <f aca="true" t="shared" si="39" ref="G581:G644">G580+$C$3*($A$3-$B$3*G580)*G580</f>
        <v>19.98497684273196</v>
      </c>
      <c r="H581">
        <v>20</v>
      </c>
    </row>
    <row r="582" spans="4:8" ht="12.75">
      <c r="D582">
        <f t="shared" si="36"/>
        <v>28.950000000000276</v>
      </c>
      <c r="E582">
        <f t="shared" si="37"/>
        <v>20.02953775463747</v>
      </c>
      <c r="F582">
        <f t="shared" si="38"/>
        <v>19.820918551231664</v>
      </c>
      <c r="G582">
        <f t="shared" si="39"/>
        <v>19.985126961457013</v>
      </c>
      <c r="H582">
        <v>20</v>
      </c>
    </row>
    <row r="583" spans="4:8" ht="12.75">
      <c r="D583">
        <f t="shared" si="36"/>
        <v>29.000000000000277</v>
      </c>
      <c r="E583">
        <f t="shared" si="37"/>
        <v>20.02924194085162</v>
      </c>
      <c r="F583">
        <f t="shared" si="38"/>
        <v>19.8226933306367</v>
      </c>
      <c r="G583">
        <f t="shared" si="39"/>
        <v>19.985275581238806</v>
      </c>
      <c r="H583">
        <v>20</v>
      </c>
    </row>
    <row r="584" spans="4:8" ht="12.75">
      <c r="D584">
        <f t="shared" si="36"/>
        <v>29.050000000000278</v>
      </c>
      <c r="E584">
        <f t="shared" si="37"/>
        <v>20.028949093897552</v>
      </c>
      <c r="F584">
        <f t="shared" si="38"/>
        <v>19.82445067850283</v>
      </c>
      <c r="G584">
        <f t="shared" si="39"/>
        <v>19.985422717022164</v>
      </c>
      <c r="H584">
        <v>20</v>
      </c>
    </row>
    <row r="585" spans="4:8" ht="12.75">
      <c r="D585">
        <f t="shared" si="36"/>
        <v>29.10000000000028</v>
      </c>
      <c r="E585">
        <f t="shared" si="37"/>
        <v>20.02865918393356</v>
      </c>
      <c r="F585">
        <f t="shared" si="38"/>
        <v>19.826190762935664</v>
      </c>
      <c r="G585">
        <f t="shared" si="39"/>
        <v>19.985568383603354</v>
      </c>
      <c r="H585">
        <v>20</v>
      </c>
    </row>
    <row r="586" spans="4:8" ht="12.75">
      <c r="D586">
        <f t="shared" si="36"/>
        <v>29.15000000000028</v>
      </c>
      <c r="E586">
        <f t="shared" si="37"/>
        <v>20.02837218141981</v>
      </c>
      <c r="F586">
        <f t="shared" si="38"/>
        <v>19.827913750480864</v>
      </c>
      <c r="G586">
        <f t="shared" si="39"/>
        <v>19.985712595631544</v>
      </c>
      <c r="H586">
        <v>20</v>
      </c>
    </row>
    <row r="587" spans="4:8" ht="12.75">
      <c r="D587">
        <f t="shared" si="36"/>
        <v>29.20000000000028</v>
      </c>
      <c r="E587">
        <f t="shared" si="37"/>
        <v>20.028088057115273</v>
      </c>
      <c r="F587">
        <f t="shared" si="38"/>
        <v>19.82961980613742</v>
      </c>
      <c r="G587">
        <f t="shared" si="39"/>
        <v>19.985855367610267</v>
      </c>
      <c r="H587">
        <v>20</v>
      </c>
    </row>
    <row r="588" spans="4:8" ht="12.75">
      <c r="D588">
        <f t="shared" si="36"/>
        <v>29.25000000000028</v>
      </c>
      <c r="E588">
        <f t="shared" si="37"/>
        <v>20.027806782074645</v>
      </c>
      <c r="F588">
        <f t="shared" si="38"/>
        <v>19.831309093370816</v>
      </c>
      <c r="G588">
        <f t="shared" si="39"/>
        <v>19.98599671389885</v>
      </c>
      <c r="H588">
        <v>20</v>
      </c>
    </row>
    <row r="589" spans="4:8" ht="12.75">
      <c r="D589">
        <f t="shared" si="36"/>
        <v>29.30000000000028</v>
      </c>
      <c r="E589">
        <f t="shared" si="37"/>
        <v>20.027528327645335</v>
      </c>
      <c r="F589">
        <f t="shared" si="38"/>
        <v>19.832981774126118</v>
      </c>
      <c r="G589">
        <f t="shared" si="39"/>
        <v>19.98613664871385</v>
      </c>
      <c r="H589">
        <v>20</v>
      </c>
    </row>
    <row r="590" spans="4:8" ht="12.75">
      <c r="D590">
        <f t="shared" si="36"/>
        <v>29.350000000000282</v>
      </c>
      <c r="E590">
        <f t="shared" si="37"/>
        <v>20.02725266546447</v>
      </c>
      <c r="F590">
        <f t="shared" si="38"/>
        <v>19.83463800884097</v>
      </c>
      <c r="G590">
        <f t="shared" si="39"/>
        <v>19.986275186130456</v>
      </c>
      <c r="H590">
        <v>20</v>
      </c>
    </row>
    <row r="591" spans="4:8" ht="12.75">
      <c r="D591">
        <f t="shared" si="36"/>
        <v>29.400000000000283</v>
      </c>
      <c r="E591">
        <f t="shared" si="37"/>
        <v>20.026979767455938</v>
      </c>
      <c r="F591">
        <f t="shared" si="38"/>
        <v>19.8362779564585</v>
      </c>
      <c r="G591">
        <f t="shared" si="39"/>
        <v>19.986412340083895</v>
      </c>
      <c r="H591">
        <v>20</v>
      </c>
    </row>
    <row r="592" spans="4:8" ht="12.75">
      <c r="D592">
        <f t="shared" si="36"/>
        <v>29.450000000000284</v>
      </c>
      <c r="E592">
        <f t="shared" si="37"/>
        <v>20.026709605827453</v>
      </c>
      <c r="F592">
        <f t="shared" si="38"/>
        <v>19.837901774440144</v>
      </c>
      <c r="G592">
        <f t="shared" si="39"/>
        <v>19.986548124370806</v>
      </c>
      <c r="H592">
        <v>20</v>
      </c>
    </row>
    <row r="593" spans="4:8" ht="12.75">
      <c r="D593">
        <f t="shared" si="36"/>
        <v>29.500000000000284</v>
      </c>
      <c r="E593">
        <f t="shared" si="37"/>
        <v>20.026442153067656</v>
      </c>
      <c r="F593">
        <f t="shared" si="38"/>
        <v>19.83950961877838</v>
      </c>
      <c r="G593">
        <f t="shared" si="39"/>
        <v>19.98668255265062</v>
      </c>
      <c r="H593">
        <v>20</v>
      </c>
    </row>
    <row r="594" spans="4:8" ht="12.75">
      <c r="D594">
        <f t="shared" si="36"/>
        <v>29.550000000000285</v>
      </c>
      <c r="E594">
        <f t="shared" si="37"/>
        <v>20.02617738194325</v>
      </c>
      <c r="F594">
        <f t="shared" si="38"/>
        <v>19.841101644009363</v>
      </c>
      <c r="G594">
        <f t="shared" si="39"/>
        <v>19.986815638446913</v>
      </c>
      <c r="H594">
        <v>20</v>
      </c>
    </row>
    <row r="595" spans="4:8" ht="12.75">
      <c r="D595">
        <f t="shared" si="36"/>
        <v>29.600000000000286</v>
      </c>
      <c r="E595">
        <f t="shared" si="37"/>
        <v>20.025915265496153</v>
      </c>
      <c r="F595">
        <f t="shared" si="38"/>
        <v>19.8426780032255</v>
      </c>
      <c r="G595">
        <f t="shared" si="39"/>
        <v>19.98694739514875</v>
      </c>
      <c r="H595">
        <v>20</v>
      </c>
    </row>
    <row r="596" spans="4:8" ht="12.75">
      <c r="D596">
        <f t="shared" si="36"/>
        <v>29.650000000000286</v>
      </c>
      <c r="E596">
        <f t="shared" si="37"/>
        <v>20.025655777040697</v>
      </c>
      <c r="F596">
        <f t="shared" si="38"/>
        <v>19.84423884808791</v>
      </c>
      <c r="G596">
        <f t="shared" si="39"/>
        <v>19.987077836012016</v>
      </c>
      <c r="H596">
        <v>20</v>
      </c>
    </row>
    <row r="597" spans="4:8" ht="12.75">
      <c r="D597">
        <f t="shared" si="36"/>
        <v>29.700000000000287</v>
      </c>
      <c r="E597">
        <f t="shared" si="37"/>
        <v>20.025398890160844</v>
      </c>
      <c r="F597">
        <f t="shared" si="38"/>
        <v>19.84578432883881</v>
      </c>
      <c r="G597">
        <f t="shared" si="39"/>
        <v>19.987206974160735</v>
      </c>
      <c r="H597">
        <v>20</v>
      </c>
    </row>
    <row r="598" spans="4:8" ht="12.75">
      <c r="D598">
        <f t="shared" si="36"/>
        <v>29.750000000000288</v>
      </c>
      <c r="E598">
        <f t="shared" si="37"/>
        <v>20.025144578707426</v>
      </c>
      <c r="F598">
        <f t="shared" si="38"/>
        <v>19.847314594313808</v>
      </c>
      <c r="G598">
        <f t="shared" si="39"/>
        <v>19.987334822588373</v>
      </c>
      <c r="H598">
        <v>20</v>
      </c>
    </row>
    <row r="599" spans="4:8" ht="12.75">
      <c r="D599">
        <f t="shared" si="36"/>
        <v>29.80000000000029</v>
      </c>
      <c r="E599">
        <f t="shared" si="37"/>
        <v>20.024892816795433</v>
      </c>
      <c r="F599">
        <f t="shared" si="38"/>
        <v>19.848829791954113</v>
      </c>
      <c r="G599">
        <f t="shared" si="39"/>
        <v>19.98746139415913</v>
      </c>
      <c r="H599">
        <v>20</v>
      </c>
    </row>
    <row r="600" spans="4:8" ht="12.75">
      <c r="D600">
        <f t="shared" si="36"/>
        <v>29.85000000000029</v>
      </c>
      <c r="E600">
        <f t="shared" si="37"/>
        <v>20.024643578801314</v>
      </c>
      <c r="F600">
        <f t="shared" si="38"/>
        <v>19.85033006781867</v>
      </c>
      <c r="G600">
        <f t="shared" si="39"/>
        <v>19.98758670160922</v>
      </c>
      <c r="H600">
        <v>20</v>
      </c>
    </row>
    <row r="601" spans="4:8" ht="12.75">
      <c r="D601">
        <f t="shared" si="36"/>
        <v>29.90000000000029</v>
      </c>
      <c r="E601">
        <f t="shared" si="37"/>
        <v>20.024396839360314</v>
      </c>
      <c r="F601">
        <f t="shared" si="38"/>
        <v>19.851815566596184</v>
      </c>
      <c r="G601">
        <f t="shared" si="39"/>
        <v>19.98771075754814</v>
      </c>
      <c r="H601">
        <v>20</v>
      </c>
    </row>
    <row r="602" spans="4:8" ht="12.75">
      <c r="D602">
        <f t="shared" si="36"/>
        <v>29.95000000000029</v>
      </c>
      <c r="E602">
        <f t="shared" si="37"/>
        <v>20.024152573363825</v>
      </c>
      <c r="F602">
        <f t="shared" si="38"/>
        <v>19.85328643161707</v>
      </c>
      <c r="G602">
        <f t="shared" si="39"/>
        <v>19.98783357445992</v>
      </c>
      <c r="H602">
        <v>20</v>
      </c>
    </row>
    <row r="603" spans="4:8" ht="12.75">
      <c r="D603">
        <f t="shared" si="36"/>
        <v>30.00000000000029</v>
      </c>
      <c r="E603">
        <f t="shared" si="37"/>
        <v>20.023910755956788</v>
      </c>
      <c r="F603">
        <f t="shared" si="38"/>
        <v>19.854742804865328</v>
      </c>
      <c r="G603">
        <f t="shared" si="39"/>
        <v>19.987955164704367</v>
      </c>
      <c r="H603">
        <v>20</v>
      </c>
    </row>
    <row r="604" spans="4:8" ht="12.75">
      <c r="D604">
        <f t="shared" si="36"/>
        <v>30.050000000000292</v>
      </c>
      <c r="E604">
        <f t="shared" si="37"/>
        <v>20.023671362535094</v>
      </c>
      <c r="F604">
        <f t="shared" si="38"/>
        <v>19.856184826990305</v>
      </c>
      <c r="G604">
        <f t="shared" si="39"/>
        <v>19.988075540518295</v>
      </c>
      <c r="H604">
        <v>20</v>
      </c>
    </row>
    <row r="605" spans="4:8" ht="12.75">
      <c r="D605">
        <f t="shared" si="36"/>
        <v>30.100000000000293</v>
      </c>
      <c r="E605">
        <f t="shared" si="37"/>
        <v>20.02343436874304</v>
      </c>
      <c r="F605">
        <f t="shared" si="38"/>
        <v>19.857612637318407</v>
      </c>
      <c r="G605">
        <f t="shared" si="39"/>
        <v>19.988194714016746</v>
      </c>
      <c r="H605">
        <v>20</v>
      </c>
    </row>
    <row r="606" spans="4:8" ht="12.75">
      <c r="D606">
        <f t="shared" si="36"/>
        <v>30.150000000000293</v>
      </c>
      <c r="E606">
        <f t="shared" si="37"/>
        <v>20.02319975047079</v>
      </c>
      <c r="F606">
        <f t="shared" si="38"/>
        <v>19.859026373864697</v>
      </c>
      <c r="G606">
        <f t="shared" si="39"/>
        <v>19.98831269719419</v>
      </c>
      <c r="H606">
        <v>20</v>
      </c>
    </row>
    <row r="607" spans="4:8" ht="12.75">
      <c r="D607">
        <f t="shared" si="36"/>
        <v>30.200000000000294</v>
      </c>
      <c r="E607">
        <f t="shared" si="37"/>
        <v>20.022967483851872</v>
      </c>
      <c r="F607">
        <f t="shared" si="38"/>
        <v>19.86042617334442</v>
      </c>
      <c r="G607">
        <f t="shared" si="39"/>
        <v>19.988429501925722</v>
      </c>
      <c r="H607">
        <v>20</v>
      </c>
    </row>
    <row r="608" spans="4:8" ht="12.75">
      <c r="D608">
        <f t="shared" si="36"/>
        <v>30.250000000000295</v>
      </c>
      <c r="E608">
        <f t="shared" si="37"/>
        <v>20.022737545260696</v>
      </c>
      <c r="F608">
        <f t="shared" si="38"/>
        <v>19.86181217118443</v>
      </c>
      <c r="G608">
        <f t="shared" si="39"/>
        <v>19.988545139968252</v>
      </c>
      <c r="H608">
        <v>20</v>
      </c>
    </row>
    <row r="609" spans="4:8" ht="12.75">
      <c r="D609">
        <f t="shared" si="36"/>
        <v>30.300000000000296</v>
      </c>
      <c r="E609">
        <f t="shared" si="37"/>
        <v>20.022509911310106</v>
      </c>
      <c r="F609">
        <f t="shared" si="38"/>
        <v>19.86318450153457</v>
      </c>
      <c r="G609">
        <f t="shared" si="39"/>
        <v>19.98865962296166</v>
      </c>
      <c r="H609">
        <v>20</v>
      </c>
    </row>
    <row r="610" spans="4:8" ht="12.75">
      <c r="D610">
        <f t="shared" si="36"/>
        <v>30.350000000000296</v>
      </c>
      <c r="E610">
        <f t="shared" si="37"/>
        <v>20.022284558848952</v>
      </c>
      <c r="F610">
        <f t="shared" si="38"/>
        <v>19.864543297278914</v>
      </c>
      <c r="G610">
        <f t="shared" si="39"/>
        <v>19.988772962429966</v>
      </c>
      <c r="H610">
        <v>20</v>
      </c>
    </row>
    <row r="611" spans="4:8" ht="12.75">
      <c r="D611">
        <f t="shared" si="36"/>
        <v>30.400000000000297</v>
      </c>
      <c r="E611">
        <f t="shared" si="37"/>
        <v>20.02206146495968</v>
      </c>
      <c r="F611">
        <f t="shared" si="38"/>
        <v>19.86588869004697</v>
      </c>
      <c r="G611">
        <f t="shared" si="39"/>
        <v>19.98888516978248</v>
      </c>
      <c r="H611">
        <v>20</v>
      </c>
    </row>
    <row r="612" spans="4:8" ht="12.75">
      <c r="D612">
        <f t="shared" si="36"/>
        <v>30.450000000000298</v>
      </c>
      <c r="E612">
        <f t="shared" si="37"/>
        <v>20.021840606955966</v>
      </c>
      <c r="F612">
        <f t="shared" si="38"/>
        <v>19.867220810224772</v>
      </c>
      <c r="G612">
        <f t="shared" si="39"/>
        <v>19.98899625631493</v>
      </c>
      <c r="H612">
        <v>20</v>
      </c>
    </row>
    <row r="613" spans="4:8" ht="12.75">
      <c r="D613">
        <f t="shared" si="36"/>
        <v>30.5000000000003</v>
      </c>
      <c r="E613">
        <f t="shared" si="37"/>
        <v>20.02162196238035</v>
      </c>
      <c r="F613">
        <f t="shared" si="38"/>
        <v>19.868539786965904</v>
      </c>
      <c r="G613">
        <f t="shared" si="39"/>
        <v>19.98910623321059</v>
      </c>
      <c r="H613">
        <v>20</v>
      </c>
    </row>
    <row r="614" spans="4:8" ht="12.75">
      <c r="D614">
        <f t="shared" si="36"/>
        <v>30.5500000000003</v>
      </c>
      <c r="E614">
        <f t="shared" si="37"/>
        <v>20.02140550900192</v>
      </c>
      <c r="F614">
        <f t="shared" si="38"/>
        <v>19.86984574820244</v>
      </c>
      <c r="G614">
        <f t="shared" si="39"/>
        <v>19.98921511154141</v>
      </c>
      <c r="H614">
        <v>20</v>
      </c>
    </row>
    <row r="615" spans="4:8" ht="12.75">
      <c r="D615">
        <f t="shared" si="36"/>
        <v>30.6000000000003</v>
      </c>
      <c r="E615">
        <f t="shared" si="37"/>
        <v>20.021191224813993</v>
      </c>
      <c r="F615">
        <f t="shared" si="38"/>
        <v>19.871138820655787</v>
      </c>
      <c r="G615">
        <f t="shared" si="39"/>
        <v>19.989322902269084</v>
      </c>
      <c r="H615">
        <v>20</v>
      </c>
    </row>
    <row r="616" spans="4:8" ht="12.75">
      <c r="D616">
        <f t="shared" si="36"/>
        <v>30.6500000000003</v>
      </c>
      <c r="E616">
        <f t="shared" si="37"/>
        <v>20.020979088031847</v>
      </c>
      <c r="F616">
        <f t="shared" si="38"/>
        <v>19.872419129847458</v>
      </c>
      <c r="G616">
        <f t="shared" si="39"/>
        <v>19.989429616246184</v>
      </c>
      <c r="H616">
        <v>20</v>
      </c>
    </row>
    <row r="617" spans="4:8" ht="12.75">
      <c r="D617">
        <f t="shared" si="36"/>
        <v>30.7000000000003</v>
      </c>
      <c r="E617">
        <f t="shared" si="37"/>
        <v>20.02076907709046</v>
      </c>
      <c r="F617">
        <f t="shared" si="38"/>
        <v>19.87368680010977</v>
      </c>
      <c r="G617">
        <f t="shared" si="39"/>
        <v>19.989535264217217</v>
      </c>
      <c r="H617">
        <v>20</v>
      </c>
    </row>
    <row r="618" spans="4:8" ht="12.75">
      <c r="D618">
        <f t="shared" si="36"/>
        <v>30.750000000000302</v>
      </c>
      <c r="E618">
        <f t="shared" si="37"/>
        <v>20.020561170642274</v>
      </c>
      <c r="F618">
        <f t="shared" si="38"/>
        <v>19.874941954596437</v>
      </c>
      <c r="G618">
        <f t="shared" si="39"/>
        <v>19.989639856819696</v>
      </c>
      <c r="H618">
        <v>20</v>
      </c>
    </row>
    <row r="619" spans="4:8" ht="12.75">
      <c r="D619">
        <f t="shared" si="36"/>
        <v>30.800000000000303</v>
      </c>
      <c r="E619">
        <f t="shared" si="37"/>
        <v>20.020355347554982</v>
      </c>
      <c r="F619">
        <f t="shared" si="38"/>
        <v>19.876184715293114</v>
      </c>
      <c r="G619">
        <f t="shared" si="39"/>
        <v>19.989743404585216</v>
      </c>
      <c r="H619">
        <v>20</v>
      </c>
    </row>
    <row r="620" spans="4:8" ht="12.75">
      <c r="D620">
        <f t="shared" si="36"/>
        <v>30.850000000000303</v>
      </c>
      <c r="E620">
        <f t="shared" si="37"/>
        <v>20.020151586909346</v>
      </c>
      <c r="F620">
        <f t="shared" si="38"/>
        <v>19.87741520302782</v>
      </c>
      <c r="G620">
        <f t="shared" si="39"/>
        <v>19.98984591794049</v>
      </c>
      <c r="H620">
        <v>20</v>
      </c>
    </row>
    <row r="621" spans="4:8" ht="12.75">
      <c r="D621">
        <f aca="true" t="shared" si="40" ref="D621:D684">D620+$C$3</f>
        <v>30.900000000000304</v>
      </c>
      <c r="E621">
        <f aca="true" t="shared" si="41" ref="E621:E684">E620+$C$3*($A$3-$B$3*E620)*E620</f>
        <v>20.019949867997024</v>
      </c>
      <c r="F621">
        <f t="shared" si="38"/>
        <v>19.878633537481317</v>
      </c>
      <c r="G621">
        <f t="shared" si="39"/>
        <v>19.989947407208394</v>
      </c>
      <c r="H621">
        <v>20</v>
      </c>
    </row>
    <row r="622" spans="4:8" ht="12.75">
      <c r="D622">
        <f t="shared" si="40"/>
        <v>30.950000000000305</v>
      </c>
      <c r="E622">
        <f t="shared" si="41"/>
        <v>20.01975017031844</v>
      </c>
      <c r="F622">
        <f t="shared" si="38"/>
        <v>19.87983983719739</v>
      </c>
      <c r="G622">
        <f t="shared" si="39"/>
        <v>19.990047882608998</v>
      </c>
      <c r="H622">
        <v>20</v>
      </c>
    </row>
    <row r="623" spans="4:8" ht="12.75">
      <c r="D623">
        <f t="shared" si="40"/>
        <v>31.000000000000306</v>
      </c>
      <c r="E623">
        <f t="shared" si="41"/>
        <v>20.01955247358064</v>
      </c>
      <c r="F623">
        <f t="shared" si="38"/>
        <v>19.881034219593055</v>
      </c>
      <c r="G623">
        <f t="shared" si="39"/>
        <v>19.99014735426059</v>
      </c>
      <c r="H623">
        <v>20</v>
      </c>
    </row>
    <row r="624" spans="4:8" ht="12.75">
      <c r="D624">
        <f t="shared" si="40"/>
        <v>31.050000000000306</v>
      </c>
      <c r="E624">
        <f t="shared" si="41"/>
        <v>20.01935675769522</v>
      </c>
      <c r="F624">
        <f t="shared" si="38"/>
        <v>19.88221680096867</v>
      </c>
      <c r="G624">
        <f t="shared" si="39"/>
        <v>19.99024583218067</v>
      </c>
      <c r="H624">
        <v>20</v>
      </c>
    </row>
    <row r="625" spans="4:8" ht="12.75">
      <c r="D625">
        <f t="shared" si="40"/>
        <v>31.100000000000307</v>
      </c>
      <c r="E625">
        <f t="shared" si="41"/>
        <v>20.019163002776235</v>
      </c>
      <c r="F625">
        <f t="shared" si="38"/>
        <v>19.883387696517996</v>
      </c>
      <c r="G625">
        <f t="shared" si="39"/>
        <v>19.99034332628697</v>
      </c>
      <c r="H625">
        <v>20</v>
      </c>
    </row>
    <row r="626" spans="4:8" ht="12.75">
      <c r="D626">
        <f t="shared" si="40"/>
        <v>31.150000000000308</v>
      </c>
      <c r="E626">
        <f t="shared" si="41"/>
        <v>20.018971189138135</v>
      </c>
      <c r="F626">
        <f t="shared" si="38"/>
        <v>19.884547020338154</v>
      </c>
      <c r="G626">
        <f t="shared" si="39"/>
        <v>19.990439846398424</v>
      </c>
      <c r="H626">
        <v>20</v>
      </c>
    </row>
    <row r="627" spans="4:8" ht="12.75">
      <c r="D627">
        <f t="shared" si="40"/>
        <v>31.20000000000031</v>
      </c>
      <c r="E627">
        <f t="shared" si="41"/>
        <v>20.018781297293746</v>
      </c>
      <c r="F627">
        <f t="shared" si="38"/>
        <v>19.885694885439516</v>
      </c>
      <c r="G627">
        <f t="shared" si="39"/>
        <v>19.99053540223617</v>
      </c>
      <c r="H627">
        <v>20</v>
      </c>
    </row>
    <row r="628" spans="4:8" ht="12.75">
      <c r="D628">
        <f t="shared" si="40"/>
        <v>31.25000000000031</v>
      </c>
      <c r="E628">
        <f t="shared" si="41"/>
        <v>20.018593307952244</v>
      </c>
      <c r="F628">
        <f t="shared" si="38"/>
        <v>19.886831403755515</v>
      </c>
      <c r="G628">
        <f t="shared" si="39"/>
        <v>19.990630003424503</v>
      </c>
      <c r="H628">
        <v>20</v>
      </c>
    </row>
    <row r="629" spans="4:8" ht="12.75">
      <c r="D629">
        <f t="shared" si="40"/>
        <v>31.30000000000031</v>
      </c>
      <c r="E629">
        <f t="shared" si="41"/>
        <v>20.018407202017173</v>
      </c>
      <c r="F629">
        <f t="shared" si="38"/>
        <v>19.88795668615237</v>
      </c>
      <c r="G629">
        <f t="shared" si="39"/>
        <v>19.99072365949184</v>
      </c>
      <c r="H629">
        <v>20</v>
      </c>
    </row>
    <row r="630" spans="4:8" ht="12.75">
      <c r="D630">
        <f t="shared" si="40"/>
        <v>31.35000000000031</v>
      </c>
      <c r="E630">
        <f t="shared" si="41"/>
        <v>20.018222960584456</v>
      </c>
      <c r="F630">
        <f t="shared" si="38"/>
        <v>19.88907084243876</v>
      </c>
      <c r="G630">
        <f t="shared" si="39"/>
        <v>19.990816379871678</v>
      </c>
      <c r="H630">
        <v>20</v>
      </c>
    </row>
    <row r="631" spans="4:8" ht="12.75">
      <c r="D631">
        <f t="shared" si="40"/>
        <v>31.40000000000031</v>
      </c>
      <c r="E631">
        <f t="shared" si="41"/>
        <v>20.018040564940467</v>
      </c>
      <c r="F631">
        <f t="shared" si="38"/>
        <v>19.890173981375373</v>
      </c>
      <c r="G631">
        <f t="shared" si="39"/>
        <v>19.99090817390352</v>
      </c>
      <c r="H631">
        <v>20</v>
      </c>
    </row>
    <row r="632" spans="4:8" ht="12.75">
      <c r="D632">
        <f t="shared" si="40"/>
        <v>31.450000000000312</v>
      </c>
      <c r="E632">
        <f t="shared" si="41"/>
        <v>20.01785999656007</v>
      </c>
      <c r="F632">
        <f t="shared" si="38"/>
        <v>19.891266210684435</v>
      </c>
      <c r="G632">
        <f t="shared" si="39"/>
        <v>19.990999050833835</v>
      </c>
      <c r="H632">
        <v>20</v>
      </c>
    </row>
    <row r="633" spans="4:8" ht="12.75">
      <c r="D633">
        <f t="shared" si="40"/>
        <v>31.500000000000313</v>
      </c>
      <c r="E633">
        <f t="shared" si="41"/>
        <v>20.017681237104732</v>
      </c>
      <c r="F633">
        <f t="shared" si="38"/>
        <v>19.89234763705912</v>
      </c>
      <c r="G633">
        <f t="shared" si="39"/>
        <v>19.991089019816954</v>
      </c>
      <c r="H633">
        <v>20</v>
      </c>
    </row>
    <row r="634" spans="4:8" ht="12.75">
      <c r="D634">
        <f t="shared" si="40"/>
        <v>31.550000000000313</v>
      </c>
      <c r="E634">
        <f t="shared" si="41"/>
        <v>20.017504268420613</v>
      </c>
      <c r="F634">
        <f t="shared" si="38"/>
        <v>19.893418366172906</v>
      </c>
      <c r="G634">
        <f t="shared" si="39"/>
        <v>19.991178089916</v>
      </c>
      <c r="H634">
        <v>20</v>
      </c>
    </row>
    <row r="635" spans="4:8" ht="12.75">
      <c r="D635">
        <f t="shared" si="40"/>
        <v>31.600000000000314</v>
      </c>
      <c r="E635">
        <f t="shared" si="41"/>
        <v>20.0173290725367</v>
      </c>
      <c r="F635">
        <f t="shared" si="38"/>
        <v>19.89447850268884</v>
      </c>
      <c r="G635">
        <f t="shared" si="39"/>
        <v>19.991266270103793</v>
      </c>
      <c r="H635">
        <v>20</v>
      </c>
    </row>
    <row r="636" spans="4:8" ht="12.75">
      <c r="D636">
        <f t="shared" si="40"/>
        <v>31.650000000000315</v>
      </c>
      <c r="E636">
        <f t="shared" si="41"/>
        <v>20.017155631662956</v>
      </c>
      <c r="F636">
        <f t="shared" si="38"/>
        <v>19.895528150268756</v>
      </c>
      <c r="G636">
        <f t="shared" si="39"/>
        <v>19.991353569263737</v>
      </c>
      <c r="H636">
        <v>20</v>
      </c>
    </row>
    <row r="637" spans="4:8" ht="12.75">
      <c r="D637">
        <f t="shared" si="40"/>
        <v>31.700000000000315</v>
      </c>
      <c r="E637">
        <f t="shared" si="41"/>
        <v>20.016983928188477</v>
      </c>
      <c r="F637">
        <f t="shared" si="38"/>
        <v>19.896567411582375</v>
      </c>
      <c r="G637">
        <f t="shared" si="39"/>
        <v>19.991439996190717</v>
      </c>
      <c r="H637">
        <v>20</v>
      </c>
    </row>
    <row r="638" spans="4:8" ht="12.75">
      <c r="D638">
        <f t="shared" si="40"/>
        <v>31.750000000000316</v>
      </c>
      <c r="E638">
        <f t="shared" si="41"/>
        <v>20.016813944679683</v>
      </c>
      <c r="F638">
        <f t="shared" si="38"/>
        <v>19.897596388316376</v>
      </c>
      <c r="G638">
        <f t="shared" si="39"/>
        <v>19.991525559591977</v>
      </c>
      <c r="H638">
        <v>20</v>
      </c>
    </row>
    <row r="639" spans="4:8" ht="12.75">
      <c r="D639">
        <f t="shared" si="40"/>
        <v>31.800000000000317</v>
      </c>
      <c r="E639">
        <f t="shared" si="41"/>
        <v>20.016645663878517</v>
      </c>
      <c r="F639">
        <f t="shared" si="38"/>
        <v>19.89861518118337</v>
      </c>
      <c r="G639">
        <f t="shared" si="39"/>
        <v>19.99161026808799</v>
      </c>
      <c r="H639">
        <v>20</v>
      </c>
    </row>
    <row r="640" spans="4:8" ht="12.75">
      <c r="D640">
        <f t="shared" si="40"/>
        <v>31.850000000000318</v>
      </c>
      <c r="E640">
        <f t="shared" si="41"/>
        <v>20.01647906870067</v>
      </c>
      <c r="F640">
        <f t="shared" si="38"/>
        <v>19.899623889930794</v>
      </c>
      <c r="G640">
        <f t="shared" si="39"/>
        <v>19.991694130213308</v>
      </c>
      <c r="H640">
        <v>20</v>
      </c>
    </row>
    <row r="641" spans="4:8" ht="12.75">
      <c r="D641">
        <f t="shared" si="40"/>
        <v>31.90000000000032</v>
      </c>
      <c r="E641">
        <f t="shared" si="41"/>
        <v>20.01631414223381</v>
      </c>
      <c r="F641">
        <f t="shared" si="38"/>
        <v>19.90062261334975</v>
      </c>
      <c r="G641">
        <f t="shared" si="39"/>
        <v>19.991777154417438</v>
      </c>
      <c r="H641">
        <v>20</v>
      </c>
    </row>
    <row r="642" spans="4:8" ht="12.75">
      <c r="D642">
        <f t="shared" si="40"/>
        <v>31.95000000000032</v>
      </c>
      <c r="E642">
        <f t="shared" si="41"/>
        <v>20.016150867735853</v>
      </c>
      <c r="F642">
        <f t="shared" si="38"/>
        <v>19.901611449283763</v>
      </c>
      <c r="G642">
        <f t="shared" si="39"/>
        <v>19.99185934906567</v>
      </c>
      <c r="H642">
        <v>20</v>
      </c>
    </row>
    <row r="643" spans="4:8" ht="12.75">
      <c r="D643">
        <f t="shared" si="40"/>
        <v>32.00000000000032</v>
      </c>
      <c r="E643">
        <f t="shared" si="41"/>
        <v>20.01598922863323</v>
      </c>
      <c r="F643">
        <f t="shared" si="38"/>
        <v>19.90259049463747</v>
      </c>
      <c r="G643">
        <f t="shared" si="39"/>
        <v>19.991940722439914</v>
      </c>
      <c r="H643">
        <v>20</v>
      </c>
    </row>
    <row r="644" spans="4:8" ht="12.75">
      <c r="D644">
        <f t="shared" si="40"/>
        <v>32.05000000000032</v>
      </c>
      <c r="E644">
        <f t="shared" si="41"/>
        <v>20.015829208519182</v>
      </c>
      <c r="F644">
        <f t="shared" si="38"/>
        <v>19.903559845385228</v>
      </c>
      <c r="G644">
        <f t="shared" si="39"/>
        <v>19.992021282739536</v>
      </c>
      <c r="H644">
        <v>20</v>
      </c>
    </row>
    <row r="645" spans="4:8" ht="12.75">
      <c r="D645">
        <f t="shared" si="40"/>
        <v>32.100000000000314</v>
      </c>
      <c r="E645">
        <f t="shared" si="41"/>
        <v>20.01567079115207</v>
      </c>
      <c r="F645">
        <f aca="true" t="shared" si="42" ref="F645:F708">F644+$C$3*($A$3-$B$3*F644)*F644</f>
        <v>19.904519596579664</v>
      </c>
      <c r="G645">
        <f aca="true" t="shared" si="43" ref="G645:G708">G644+$C$3*($A$3-$B$3*G644)*G644</f>
        <v>19.992101038082176</v>
      </c>
      <c r="H645">
        <v>20</v>
      </c>
    </row>
    <row r="646" spans="4:8" ht="12.75">
      <c r="D646">
        <f t="shared" si="40"/>
        <v>32.15000000000031</v>
      </c>
      <c r="E646">
        <f t="shared" si="41"/>
        <v>20.0155139604537</v>
      </c>
      <c r="F646">
        <f t="shared" si="42"/>
        <v>19.905469842360148</v>
      </c>
      <c r="G646">
        <f t="shared" si="43"/>
        <v>19.992179996504554</v>
      </c>
      <c r="H646">
        <v>20</v>
      </c>
    </row>
    <row r="647" spans="4:8" ht="12.75">
      <c r="D647">
        <f t="shared" si="40"/>
        <v>32.20000000000031</v>
      </c>
      <c r="E647">
        <f t="shared" si="41"/>
        <v>20.01535870050768</v>
      </c>
      <c r="F647">
        <f t="shared" si="42"/>
        <v>19.906410675961194</v>
      </c>
      <c r="G647">
        <f t="shared" si="43"/>
        <v>19.992258165963282</v>
      </c>
      <c r="H647">
        <v>20</v>
      </c>
    </row>
    <row r="648" spans="4:8" ht="12.75">
      <c r="D648">
        <f t="shared" si="40"/>
        <v>32.250000000000306</v>
      </c>
      <c r="E648">
        <f t="shared" si="41"/>
        <v>20.015204995557763</v>
      </c>
      <c r="F648">
        <f t="shared" si="42"/>
        <v>19.907342189720794</v>
      </c>
      <c r="G648">
        <f t="shared" si="43"/>
        <v>19.992335554335654</v>
      </c>
      <c r="H648">
        <v>20</v>
      </c>
    </row>
    <row r="649" spans="4:8" ht="12.75">
      <c r="D649">
        <f t="shared" si="40"/>
        <v>32.3000000000003</v>
      </c>
      <c r="E649">
        <f t="shared" si="41"/>
        <v>20.01505283000624</v>
      </c>
      <c r="F649">
        <f t="shared" si="42"/>
        <v>19.908264475088682</v>
      </c>
      <c r="G649">
        <f t="shared" si="43"/>
        <v>19.992412169420433</v>
      </c>
      <c r="H649">
        <v>20</v>
      </c>
    </row>
    <row r="650" spans="4:8" ht="12.75">
      <c r="D650">
        <f t="shared" si="40"/>
        <v>32.3500000000003</v>
      </c>
      <c r="E650">
        <f t="shared" si="41"/>
        <v>20.014902188412332</v>
      </c>
      <c r="F650">
        <f t="shared" si="42"/>
        <v>19.90917762263453</v>
      </c>
      <c r="G650">
        <f t="shared" si="43"/>
        <v>19.99248801893864</v>
      </c>
      <c r="H650">
        <v>20</v>
      </c>
    </row>
    <row r="651" spans="4:8" ht="12.75">
      <c r="D651">
        <f t="shared" si="40"/>
        <v>32.4000000000003</v>
      </c>
      <c r="E651">
        <f t="shared" si="41"/>
        <v>20.014753055490598</v>
      </c>
      <c r="F651">
        <f t="shared" si="42"/>
        <v>19.91008172205607</v>
      </c>
      <c r="G651">
        <f t="shared" si="43"/>
        <v>19.992563110534324</v>
      </c>
      <c r="H651">
        <v>20</v>
      </c>
    </row>
    <row r="652" spans="4:8" ht="12.75">
      <c r="D652">
        <f t="shared" si="40"/>
        <v>32.450000000000294</v>
      </c>
      <c r="E652">
        <f t="shared" si="41"/>
        <v>20.01460541610937</v>
      </c>
      <c r="F652">
        <f t="shared" si="42"/>
        <v>19.910976862187155</v>
      </c>
      <c r="G652">
        <f t="shared" si="43"/>
        <v>19.99263745177532</v>
      </c>
      <c r="H652">
        <v>20</v>
      </c>
    </row>
    <row r="653" spans="4:8" ht="12.75">
      <c r="D653">
        <f t="shared" si="40"/>
        <v>32.50000000000029</v>
      </c>
      <c r="E653">
        <f t="shared" si="41"/>
        <v>20.014459255289186</v>
      </c>
      <c r="F653">
        <f t="shared" si="42"/>
        <v>19.911863131005752</v>
      </c>
      <c r="G653">
        <f t="shared" si="43"/>
        <v>19.992711050154007</v>
      </c>
      <c r="H653">
        <v>20</v>
      </c>
    </row>
    <row r="654" spans="4:8" ht="12.75">
      <c r="D654">
        <f t="shared" si="40"/>
        <v>32.55000000000029</v>
      </c>
      <c r="E654">
        <f t="shared" si="41"/>
        <v>20.014314558201264</v>
      </c>
      <c r="F654">
        <f t="shared" si="42"/>
        <v>19.912740615641855</v>
      </c>
      <c r="G654">
        <f t="shared" si="43"/>
        <v>19.992783913088072</v>
      </c>
      <c r="H654">
        <v>20</v>
      </c>
    </row>
    <row r="655" spans="4:8" ht="12.75">
      <c r="D655">
        <f t="shared" si="40"/>
        <v>32.600000000000286</v>
      </c>
      <c r="E655">
        <f t="shared" si="41"/>
        <v>20.014171310165963</v>
      </c>
      <c r="F655">
        <f t="shared" si="42"/>
        <v>19.913609402385358</v>
      </c>
      <c r="G655">
        <f t="shared" si="43"/>
        <v>19.992856047921236</v>
      </c>
      <c r="H655">
        <v>20</v>
      </c>
    </row>
    <row r="656" spans="4:8" ht="12.75">
      <c r="D656">
        <f t="shared" si="40"/>
        <v>32.65000000000028</v>
      </c>
      <c r="E656">
        <f t="shared" si="41"/>
        <v>20.014029496651286</v>
      </c>
      <c r="F656">
        <f t="shared" si="42"/>
        <v>19.914469576693826</v>
      </c>
      <c r="G656">
        <f t="shared" si="43"/>
        <v>19.992927461923998</v>
      </c>
      <c r="H656">
        <v>20</v>
      </c>
    </row>
    <row r="657" spans="4:8" ht="12.75">
      <c r="D657">
        <f t="shared" si="40"/>
        <v>32.70000000000028</v>
      </c>
      <c r="E657">
        <f t="shared" si="41"/>
        <v>20.013889103271385</v>
      </c>
      <c r="F657">
        <f t="shared" si="42"/>
        <v>19.91532122320023</v>
      </c>
      <c r="G657">
        <f t="shared" si="43"/>
        <v>19.99299816229436</v>
      </c>
      <c r="H657">
        <v>20</v>
      </c>
    </row>
    <row r="658" spans="4:8" ht="12.75">
      <c r="D658">
        <f t="shared" si="40"/>
        <v>32.75000000000028</v>
      </c>
      <c r="E658">
        <f t="shared" si="41"/>
        <v>20.013750115785076</v>
      </c>
      <c r="F658">
        <f t="shared" si="42"/>
        <v>19.91616442572061</v>
      </c>
      <c r="G658">
        <f t="shared" si="43"/>
        <v>19.99306815615855</v>
      </c>
      <c r="H658">
        <v>20</v>
      </c>
    </row>
    <row r="659" spans="4:8" ht="12.75">
      <c r="D659">
        <f t="shared" si="40"/>
        <v>32.800000000000274</v>
      </c>
      <c r="E659">
        <f t="shared" si="41"/>
        <v>20.013612520094384</v>
      </c>
      <c r="F659">
        <f t="shared" si="42"/>
        <v>19.916999267261644</v>
      </c>
      <c r="G659">
        <f t="shared" si="43"/>
        <v>19.993137450571734</v>
      </c>
      <c r="H659">
        <v>20</v>
      </c>
    </row>
    <row r="660" spans="4:8" ht="12.75">
      <c r="D660">
        <f t="shared" si="40"/>
        <v>32.85000000000027</v>
      </c>
      <c r="E660">
        <f t="shared" si="41"/>
        <v>20.013476302243088</v>
      </c>
      <c r="F660">
        <f t="shared" si="42"/>
        <v>19.91782583002821</v>
      </c>
      <c r="G660">
        <f t="shared" si="43"/>
        <v>19.993206052518723</v>
      </c>
      <c r="H660">
        <v>20</v>
      </c>
    </row>
    <row r="661" spans="4:8" ht="12.75">
      <c r="D661">
        <f t="shared" si="40"/>
        <v>32.90000000000027</v>
      </c>
      <c r="E661">
        <f t="shared" si="41"/>
        <v>20.013341448415296</v>
      </c>
      <c r="F661">
        <f t="shared" si="42"/>
        <v>19.918644195430822</v>
      </c>
      <c r="G661">
        <f t="shared" si="43"/>
        <v>19.993273968914675</v>
      </c>
      <c r="H661">
        <v>20</v>
      </c>
    </row>
    <row r="662" spans="4:8" ht="12.75">
      <c r="D662">
        <f t="shared" si="40"/>
        <v>32.950000000000266</v>
      </c>
      <c r="E662">
        <f t="shared" si="41"/>
        <v>20.01320794493402</v>
      </c>
      <c r="F662">
        <f t="shared" si="42"/>
        <v>19.919454444093045</v>
      </c>
      <c r="G662">
        <f t="shared" si="43"/>
        <v>19.99334120660578</v>
      </c>
      <c r="H662">
        <v>20</v>
      </c>
    </row>
    <row r="663" spans="4:8" ht="12.75">
      <c r="D663">
        <f t="shared" si="40"/>
        <v>33.00000000000026</v>
      </c>
      <c r="E663">
        <f t="shared" si="41"/>
        <v>20.013075778259775</v>
      </c>
      <c r="F663">
        <f t="shared" si="42"/>
        <v>19.920256655858825</v>
      </c>
      <c r="G663">
        <f t="shared" si="43"/>
        <v>19.99340777236996</v>
      </c>
      <c r="H663">
        <v>20</v>
      </c>
    </row>
    <row r="664" spans="4:8" ht="12.75">
      <c r="D664">
        <f t="shared" si="40"/>
        <v>33.05000000000026</v>
      </c>
      <c r="E664">
        <f t="shared" si="41"/>
        <v>20.01294493498919</v>
      </c>
      <c r="F664">
        <f t="shared" si="42"/>
        <v>19.92105090979977</v>
      </c>
      <c r="G664">
        <f t="shared" si="43"/>
        <v>19.993473672917528</v>
      </c>
      <c r="H664">
        <v>20</v>
      </c>
    </row>
    <row r="665" spans="4:8" ht="12.75">
      <c r="D665">
        <f t="shared" si="40"/>
        <v>33.10000000000026</v>
      </c>
      <c r="E665">
        <f t="shared" si="41"/>
        <v>20.012815401853626</v>
      </c>
      <c r="F665">
        <f t="shared" si="42"/>
        <v>19.921837284222352</v>
      </c>
      <c r="G665">
        <f t="shared" si="43"/>
        <v>19.99353891489188</v>
      </c>
      <c r="H665">
        <v>20</v>
      </c>
    </row>
    <row r="666" spans="4:8" ht="12.75">
      <c r="D666">
        <f t="shared" si="40"/>
        <v>33.150000000000254</v>
      </c>
      <c r="E666">
        <f t="shared" si="41"/>
        <v>20.01268716571783</v>
      </c>
      <c r="F666">
        <f t="shared" si="42"/>
        <v>19.92261585667506</v>
      </c>
      <c r="G666">
        <f t="shared" si="43"/>
        <v>19.99360350487015</v>
      </c>
      <c r="H666">
        <v>20</v>
      </c>
    </row>
    <row r="667" spans="4:8" ht="12.75">
      <c r="D667">
        <f t="shared" si="40"/>
        <v>33.20000000000025</v>
      </c>
      <c r="E667">
        <f t="shared" si="41"/>
        <v>20.012560213578563</v>
      </c>
      <c r="F667">
        <f t="shared" si="42"/>
        <v>19.92338670395549</v>
      </c>
      <c r="G667">
        <f t="shared" si="43"/>
        <v>19.993667449363876</v>
      </c>
      <c r="H667">
        <v>20</v>
      </c>
    </row>
    <row r="668" spans="4:8" ht="12.75">
      <c r="D668">
        <f t="shared" si="40"/>
        <v>33.25000000000025</v>
      </c>
      <c r="E668">
        <f t="shared" si="41"/>
        <v>20.012434532563294</v>
      </c>
      <c r="F668">
        <f t="shared" si="42"/>
        <v>19.92414990211737</v>
      </c>
      <c r="G668">
        <f t="shared" si="43"/>
        <v>19.993730754819637</v>
      </c>
      <c r="H668">
        <v>20</v>
      </c>
    </row>
    <row r="669" spans="4:8" ht="12.75">
      <c r="D669">
        <f t="shared" si="40"/>
        <v>33.300000000000246</v>
      </c>
      <c r="E669">
        <f t="shared" si="41"/>
        <v>20.012310109928862</v>
      </c>
      <c r="F669">
        <f t="shared" si="42"/>
        <v>19.924905526477524</v>
      </c>
      <c r="G669">
        <f t="shared" si="43"/>
        <v>19.993793427619725</v>
      </c>
      <c r="H669">
        <v>20</v>
      </c>
    </row>
    <row r="670" spans="4:8" ht="12.75">
      <c r="D670">
        <f t="shared" si="40"/>
        <v>33.35000000000024</v>
      </c>
      <c r="E670">
        <f t="shared" si="41"/>
        <v>20.01218693306017</v>
      </c>
      <c r="F670">
        <f t="shared" si="42"/>
        <v>19.92565365162277</v>
      </c>
      <c r="G670">
        <f t="shared" si="43"/>
        <v>19.993855474082757</v>
      </c>
      <c r="H670">
        <v>20</v>
      </c>
    </row>
    <row r="671" spans="4:8" ht="12.75">
      <c r="D671">
        <f t="shared" si="40"/>
        <v>33.40000000000024</v>
      </c>
      <c r="E671">
        <f t="shared" si="41"/>
        <v>20.0120649894689</v>
      </c>
      <c r="F671">
        <f t="shared" si="42"/>
        <v>19.926394351416786</v>
      </c>
      <c r="G671">
        <f t="shared" si="43"/>
        <v>19.99391690046433</v>
      </c>
      <c r="H671">
        <v>20</v>
      </c>
    </row>
    <row r="672" spans="4:8" ht="12.75">
      <c r="D672">
        <f t="shared" si="40"/>
        <v>33.45000000000024</v>
      </c>
      <c r="E672">
        <f t="shared" si="41"/>
        <v>20.011944266792227</v>
      </c>
      <c r="F672">
        <f t="shared" si="42"/>
        <v>19.927127699006867</v>
      </c>
      <c r="G672">
        <f t="shared" si="43"/>
        <v>19.993977712957637</v>
      </c>
      <c r="H672">
        <v>20</v>
      </c>
    </row>
    <row r="673" spans="4:8" ht="12.75">
      <c r="D673">
        <f t="shared" si="40"/>
        <v>33.500000000000234</v>
      </c>
      <c r="E673">
        <f t="shared" si="41"/>
        <v>20.01182475279155</v>
      </c>
      <c r="F673">
        <f t="shared" si="42"/>
        <v>19.927853766830673</v>
      </c>
      <c r="G673">
        <f t="shared" si="43"/>
        <v>19.99403791769409</v>
      </c>
      <c r="H673">
        <v>20</v>
      </c>
    </row>
    <row r="674" spans="4:8" ht="12.75">
      <c r="D674">
        <f t="shared" si="40"/>
        <v>33.55000000000023</v>
      </c>
      <c r="E674">
        <f t="shared" si="41"/>
        <v>20.011706435351247</v>
      </c>
      <c r="F674">
        <f t="shared" si="42"/>
        <v>19.928572626622884</v>
      </c>
      <c r="G674">
        <f t="shared" si="43"/>
        <v>19.994097520743935</v>
      </c>
      <c r="H674">
        <v>20</v>
      </c>
    </row>
    <row r="675" spans="4:8" ht="12.75">
      <c r="D675">
        <f t="shared" si="40"/>
        <v>33.60000000000023</v>
      </c>
      <c r="E675">
        <f t="shared" si="41"/>
        <v>20.01158930247742</v>
      </c>
      <c r="F675">
        <f t="shared" si="42"/>
        <v>19.92928434942182</v>
      </c>
      <c r="G675">
        <f t="shared" si="43"/>
        <v>19.994156528116864</v>
      </c>
      <c r="H675">
        <v>20</v>
      </c>
    </row>
    <row r="676" spans="4:8" ht="12.75">
      <c r="D676">
        <f t="shared" si="40"/>
        <v>33.650000000000226</v>
      </c>
      <c r="E676">
        <f t="shared" si="41"/>
        <v>20.011473342296682</v>
      </c>
      <c r="F676">
        <f t="shared" si="42"/>
        <v>19.929989005575983</v>
      </c>
      <c r="G676">
        <f t="shared" si="43"/>
        <v>19.994214945762614</v>
      </c>
      <c r="H676">
        <v>20</v>
      </c>
    </row>
    <row r="677" spans="4:8" ht="12.75">
      <c r="D677">
        <f t="shared" si="40"/>
        <v>33.70000000000022</v>
      </c>
      <c r="E677">
        <f t="shared" si="41"/>
        <v>20.011358543054925</v>
      </c>
      <c r="F677">
        <f t="shared" si="42"/>
        <v>19.930686664750553</v>
      </c>
      <c r="G677">
        <f t="shared" si="43"/>
        <v>19.994272779571563</v>
      </c>
      <c r="H677">
        <v>20</v>
      </c>
    </row>
    <row r="678" spans="4:8" ht="12.75">
      <c r="D678">
        <f t="shared" si="40"/>
        <v>33.75000000000022</v>
      </c>
      <c r="E678">
        <f t="shared" si="41"/>
        <v>20.011244893116125</v>
      </c>
      <c r="F678">
        <f t="shared" si="42"/>
        <v>19.931377395933826</v>
      </c>
      <c r="G678">
        <f t="shared" si="43"/>
        <v>19.99433003537532</v>
      </c>
      <c r="H678">
        <v>20</v>
      </c>
    </row>
    <row r="679" spans="4:8" ht="12.75">
      <c r="D679">
        <f t="shared" si="40"/>
        <v>33.80000000000022</v>
      </c>
      <c r="E679">
        <f t="shared" si="41"/>
        <v>20.011132380961154</v>
      </c>
      <c r="F679">
        <f t="shared" si="42"/>
        <v>19.932061267443594</v>
      </c>
      <c r="G679">
        <f t="shared" si="43"/>
        <v>19.994386718947318</v>
      </c>
      <c r="H679">
        <v>20</v>
      </c>
    </row>
    <row r="680" spans="4:8" ht="12.75">
      <c r="D680">
        <f t="shared" si="40"/>
        <v>33.850000000000215</v>
      </c>
      <c r="E680">
        <f t="shared" si="41"/>
        <v>20.01102099518659</v>
      </c>
      <c r="F680">
        <f t="shared" si="42"/>
        <v>19.932738346933466</v>
      </c>
      <c r="G680">
        <f t="shared" si="43"/>
        <v>19.994442836003383</v>
      </c>
      <c r="H680">
        <v>20</v>
      </c>
    </row>
    <row r="681" spans="4:8" ht="12.75">
      <c r="D681">
        <f t="shared" si="40"/>
        <v>33.90000000000021</v>
      </c>
      <c r="E681">
        <f t="shared" si="41"/>
        <v>20.010910724503557</v>
      </c>
      <c r="F681">
        <f t="shared" si="42"/>
        <v>19.933408701399145</v>
      </c>
      <c r="G681">
        <f t="shared" si="43"/>
        <v>19.994498392202313</v>
      </c>
      <c r="H681">
        <v>20</v>
      </c>
    </row>
    <row r="682" spans="4:8" ht="12.75">
      <c r="D682">
        <f t="shared" si="40"/>
        <v>33.95000000000021</v>
      </c>
      <c r="E682">
        <f t="shared" si="41"/>
        <v>20.010801557736567</v>
      </c>
      <c r="F682">
        <f t="shared" si="42"/>
        <v>19.93407239718463</v>
      </c>
      <c r="G682">
        <f t="shared" si="43"/>
        <v>19.994553393146447</v>
      </c>
      <c r="H682">
        <v>20</v>
      </c>
    </row>
    <row r="683" spans="4:8" ht="12.75">
      <c r="D683">
        <f t="shared" si="40"/>
        <v>34.000000000000206</v>
      </c>
      <c r="E683">
        <f t="shared" si="41"/>
        <v>20.010693483822376</v>
      </c>
      <c r="F683">
        <f t="shared" si="42"/>
        <v>19.934729499988375</v>
      </c>
      <c r="G683">
        <f t="shared" si="43"/>
        <v>19.99460784438222</v>
      </c>
      <c r="H683">
        <v>20</v>
      </c>
    </row>
    <row r="684" spans="4:8" ht="12.75">
      <c r="D684">
        <f t="shared" si="40"/>
        <v>34.0500000000002</v>
      </c>
      <c r="E684">
        <f t="shared" si="41"/>
        <v>20.010586491808855</v>
      </c>
      <c r="F684">
        <f t="shared" si="42"/>
        <v>19.935380074869407</v>
      </c>
      <c r="G684">
        <f t="shared" si="43"/>
        <v>19.994661751400727</v>
      </c>
      <c r="H684">
        <v>20</v>
      </c>
    </row>
    <row r="685" spans="4:8" ht="12.75">
      <c r="D685">
        <f aca="true" t="shared" si="44" ref="D685:D748">D684+$C$3</f>
        <v>34.1000000000002</v>
      </c>
      <c r="E685">
        <f aca="true" t="shared" si="45" ref="E685:E748">E684+$C$3*($A$3-$B$3*E684)*E684</f>
        <v>20.01048057085386</v>
      </c>
      <c r="F685">
        <f t="shared" si="42"/>
        <v>19.936024186253352</v>
      </c>
      <c r="G685">
        <f t="shared" si="43"/>
        <v>19.994715119638272</v>
      </c>
      <c r="H685">
        <v>20</v>
      </c>
    </row>
    <row r="686" spans="4:8" ht="12.75">
      <c r="D686">
        <f t="shared" si="44"/>
        <v>34.1500000000002</v>
      </c>
      <c r="E686">
        <f t="shared" si="45"/>
        <v>20.01037571022414</v>
      </c>
      <c r="F686">
        <f t="shared" si="42"/>
        <v>19.936661897938446</v>
      </c>
      <c r="G686">
        <f t="shared" si="43"/>
        <v>19.99476795447691</v>
      </c>
      <c r="H686">
        <v>20</v>
      </c>
    </row>
    <row r="687" spans="4:8" ht="12.75">
      <c r="D687">
        <f t="shared" si="44"/>
        <v>34.200000000000195</v>
      </c>
      <c r="E687">
        <f t="shared" si="45"/>
        <v>20.010271899294217</v>
      </c>
      <c r="F687">
        <f t="shared" si="42"/>
        <v>19.937293273101474</v>
      </c>
      <c r="G687">
        <f t="shared" si="43"/>
        <v>19.99482026124499</v>
      </c>
      <c r="H687">
        <v>20</v>
      </c>
    </row>
    <row r="688" spans="4:8" ht="12.75">
      <c r="D688">
        <f t="shared" si="44"/>
        <v>34.25000000000019</v>
      </c>
      <c r="E688">
        <f t="shared" si="45"/>
        <v>20.010169127545318</v>
      </c>
      <c r="F688">
        <f t="shared" si="42"/>
        <v>19.93791837430366</v>
      </c>
      <c r="G688">
        <f t="shared" si="43"/>
        <v>19.994872045217694</v>
      </c>
      <c r="H688">
        <v>20</v>
      </c>
    </row>
    <row r="689" spans="4:8" ht="12.75">
      <c r="D689">
        <f t="shared" si="44"/>
        <v>34.30000000000019</v>
      </c>
      <c r="E689">
        <f t="shared" si="45"/>
        <v>20.010067384564287</v>
      </c>
      <c r="F689">
        <f t="shared" si="42"/>
        <v>19.9385372634965</v>
      </c>
      <c r="G689">
        <f t="shared" si="43"/>
        <v>19.994923311617555</v>
      </c>
      <c r="H689">
        <v>20</v>
      </c>
    </row>
    <row r="690" spans="4:8" ht="12.75">
      <c r="D690">
        <f t="shared" si="44"/>
        <v>34.350000000000186</v>
      </c>
      <c r="E690">
        <f t="shared" si="45"/>
        <v>20.00996666004253</v>
      </c>
      <c r="F690">
        <f t="shared" si="42"/>
        <v>19.939150002027546</v>
      </c>
      <c r="G690">
        <f t="shared" si="43"/>
        <v>19.994974065614997</v>
      </c>
      <c r="H690">
        <v>20</v>
      </c>
    </row>
    <row r="691" spans="4:8" ht="12.75">
      <c r="D691">
        <f t="shared" si="44"/>
        <v>34.40000000000018</v>
      </c>
      <c r="E691">
        <f t="shared" si="45"/>
        <v>20.00986694377495</v>
      </c>
      <c r="F691">
        <f t="shared" si="42"/>
        <v>19.939756650646142</v>
      </c>
      <c r="G691">
        <f t="shared" si="43"/>
        <v>19.995024312328837</v>
      </c>
      <c r="H691">
        <v>20</v>
      </c>
    </row>
    <row r="692" spans="4:8" ht="12.75">
      <c r="D692">
        <f t="shared" si="44"/>
        <v>34.45000000000018</v>
      </c>
      <c r="E692">
        <f t="shared" si="45"/>
        <v>20.00976822565891</v>
      </c>
      <c r="F692">
        <f t="shared" si="42"/>
        <v>19.94035726950911</v>
      </c>
      <c r="G692">
        <f t="shared" si="43"/>
        <v>19.995074056826816</v>
      </c>
      <c r="H692">
        <v>20</v>
      </c>
    </row>
    <row r="693" spans="4:8" ht="12.75">
      <c r="D693">
        <f t="shared" si="44"/>
        <v>34.50000000000018</v>
      </c>
      <c r="E693">
        <f t="shared" si="45"/>
        <v>20.009670495693204</v>
      </c>
      <c r="F693">
        <f t="shared" si="42"/>
        <v>19.940951918186368</v>
      </c>
      <c r="G693">
        <f t="shared" si="43"/>
        <v>19.99512330412609</v>
      </c>
      <c r="H693">
        <v>20</v>
      </c>
    </row>
    <row r="694" spans="4:8" ht="12.75">
      <c r="D694">
        <f t="shared" si="44"/>
        <v>34.550000000000175</v>
      </c>
      <c r="E694">
        <f t="shared" si="45"/>
        <v>20.00957374397703</v>
      </c>
      <c r="F694">
        <f t="shared" si="42"/>
        <v>19.941540655666522</v>
      </c>
      <c r="G694">
        <f t="shared" si="43"/>
        <v>19.99517205919375</v>
      </c>
      <c r="H694">
        <v>20</v>
      </c>
    </row>
    <row r="695" spans="4:8" ht="12.75">
      <c r="D695">
        <f t="shared" si="44"/>
        <v>34.60000000000017</v>
      </c>
      <c r="E695">
        <f t="shared" si="45"/>
        <v>20.00947796070897</v>
      </c>
      <c r="F695">
        <f t="shared" si="42"/>
        <v>19.942123540362388</v>
      </c>
      <c r="G695">
        <f t="shared" si="43"/>
        <v>19.995220326947305</v>
      </c>
      <c r="H695">
        <v>20</v>
      </c>
    </row>
    <row r="696" spans="4:8" ht="12.75">
      <c r="D696">
        <f t="shared" si="44"/>
        <v>34.65000000000017</v>
      </c>
      <c r="E696">
        <f t="shared" si="45"/>
        <v>20.00938313618601</v>
      </c>
      <c r="F696">
        <f t="shared" si="42"/>
        <v>19.942700630116473</v>
      </c>
      <c r="G696">
        <f t="shared" si="43"/>
        <v>19.995268112255193</v>
      </c>
      <c r="H696">
        <v>20</v>
      </c>
    </row>
    <row r="697" spans="4:8" ht="12.75">
      <c r="D697">
        <f t="shared" si="44"/>
        <v>34.700000000000166</v>
      </c>
      <c r="E697">
        <f t="shared" si="45"/>
        <v>20.00928926080253</v>
      </c>
      <c r="F697">
        <f t="shared" si="42"/>
        <v>19.943271982206415</v>
      </c>
      <c r="G697">
        <f t="shared" si="43"/>
        <v>19.99531541993726</v>
      </c>
      <c r="H697">
        <v>20</v>
      </c>
    </row>
    <row r="698" spans="4:8" ht="12.75">
      <c r="D698">
        <f t="shared" si="44"/>
        <v>34.75000000000016</v>
      </c>
      <c r="E698">
        <f t="shared" si="45"/>
        <v>20.00919632504932</v>
      </c>
      <c r="F698">
        <f t="shared" si="42"/>
        <v>19.94383765335035</v>
      </c>
      <c r="G698">
        <f t="shared" si="43"/>
        <v>19.995362254765244</v>
      </c>
      <c r="H698">
        <v>20</v>
      </c>
    </row>
    <row r="699" spans="4:8" ht="12.75">
      <c r="D699">
        <f t="shared" si="44"/>
        <v>34.80000000000016</v>
      </c>
      <c r="E699">
        <f t="shared" si="45"/>
        <v>20.00910431951263</v>
      </c>
      <c r="F699">
        <f t="shared" si="42"/>
        <v>19.944397699712255</v>
      </c>
      <c r="G699">
        <f t="shared" si="43"/>
        <v>19.995408621463252</v>
      </c>
      <c r="H699">
        <v>20</v>
      </c>
    </row>
    <row r="700" spans="4:8" ht="12.75">
      <c r="D700">
        <f t="shared" si="44"/>
        <v>34.85000000000016</v>
      </c>
      <c r="E700">
        <f t="shared" si="45"/>
        <v>20.009013234873187</v>
      </c>
      <c r="F700">
        <f t="shared" si="42"/>
        <v>19.944952176907233</v>
      </c>
      <c r="G700">
        <f t="shared" si="43"/>
        <v>19.99545452470824</v>
      </c>
      <c r="H700">
        <v>20</v>
      </c>
    </row>
    <row r="701" spans="4:8" ht="12.75">
      <c r="D701">
        <f t="shared" si="44"/>
        <v>34.900000000000155</v>
      </c>
      <c r="E701">
        <f t="shared" si="45"/>
        <v>20.008923061905254</v>
      </c>
      <c r="F701">
        <f t="shared" si="42"/>
        <v>19.945501140006748</v>
      </c>
      <c r="G701">
        <f t="shared" si="43"/>
        <v>19.995499969130485</v>
      </c>
      <c r="H701">
        <v>20</v>
      </c>
    </row>
    <row r="702" spans="4:8" ht="12.75">
      <c r="D702">
        <f t="shared" si="44"/>
        <v>34.95000000000015</v>
      </c>
      <c r="E702">
        <f t="shared" si="45"/>
        <v>20.008833791475684</v>
      </c>
      <c r="F702">
        <f t="shared" si="42"/>
        <v>19.94604464354381</v>
      </c>
      <c r="G702">
        <f t="shared" si="43"/>
        <v>19.995544959314042</v>
      </c>
      <c r="H702">
        <v>20</v>
      </c>
    </row>
    <row r="703" spans="4:8" ht="12.75">
      <c r="D703">
        <f t="shared" si="44"/>
        <v>35.00000000000015</v>
      </c>
      <c r="E703">
        <f t="shared" si="45"/>
        <v>20.008745414542993</v>
      </c>
      <c r="F703">
        <f t="shared" si="42"/>
        <v>19.946582741518128</v>
      </c>
      <c r="G703">
        <f t="shared" si="43"/>
        <v>19.99558949979721</v>
      </c>
      <c r="H703">
        <v>20</v>
      </c>
    </row>
    <row r="704" spans="4:8" ht="12.75">
      <c r="D704">
        <f t="shared" si="44"/>
        <v>35.050000000000146</v>
      </c>
      <c r="E704">
        <f t="shared" si="45"/>
        <v>20.008657922156424</v>
      </c>
      <c r="F704">
        <f t="shared" si="42"/>
        <v>19.947115487401195</v>
      </c>
      <c r="G704">
        <f t="shared" si="43"/>
        <v>19.99563359507298</v>
      </c>
      <c r="H704">
        <v>20</v>
      </c>
    </row>
    <row r="705" spans="4:8" ht="12.75">
      <c r="D705">
        <f t="shared" si="44"/>
        <v>35.10000000000014</v>
      </c>
      <c r="E705">
        <f t="shared" si="45"/>
        <v>20.00857130545505</v>
      </c>
      <c r="F705">
        <f t="shared" si="42"/>
        <v>19.947642934141346</v>
      </c>
      <c r="G705">
        <f t="shared" si="43"/>
        <v>19.995677249589505</v>
      </c>
      <c r="H705">
        <v>20</v>
      </c>
    </row>
    <row r="706" spans="4:8" ht="12.75">
      <c r="D706">
        <f t="shared" si="44"/>
        <v>35.15000000000014</v>
      </c>
      <c r="E706">
        <f t="shared" si="45"/>
        <v>20.008485555666862</v>
      </c>
      <c r="F706">
        <f t="shared" si="42"/>
        <v>19.94816513416876</v>
      </c>
      <c r="G706">
        <f t="shared" si="43"/>
        <v>19.995720467750523</v>
      </c>
      <c r="H706">
        <v>20</v>
      </c>
    </row>
    <row r="707" spans="4:8" ht="12.75">
      <c r="D707">
        <f t="shared" si="44"/>
        <v>35.20000000000014</v>
      </c>
      <c r="E707">
        <f t="shared" si="45"/>
        <v>20.008400664107867</v>
      </c>
      <c r="F707">
        <f t="shared" si="42"/>
        <v>19.948682139400415</v>
      </c>
      <c r="G707">
        <f t="shared" si="43"/>
        <v>19.99576325391582</v>
      </c>
      <c r="H707">
        <v>20</v>
      </c>
    </row>
    <row r="708" spans="4:8" ht="12.75">
      <c r="D708">
        <f t="shared" si="44"/>
        <v>35.250000000000135</v>
      </c>
      <c r="E708">
        <f t="shared" si="45"/>
        <v>20.00831662218121</v>
      </c>
      <c r="F708">
        <f t="shared" si="42"/>
        <v>19.949194001245</v>
      </c>
      <c r="G708">
        <f t="shared" si="43"/>
        <v>19.99580561240165</v>
      </c>
      <c r="H708">
        <v>20</v>
      </c>
    </row>
    <row r="709" spans="4:8" ht="12.75">
      <c r="D709">
        <f t="shared" si="44"/>
        <v>35.30000000000013</v>
      </c>
      <c r="E709">
        <f t="shared" si="45"/>
        <v>20.008233421376293</v>
      </c>
      <c r="F709">
        <f aca="true" t="shared" si="46" ref="F709:F772">F708+$C$3*($A$3-$B$3*F708)*F708</f>
        <v>19.949700770607794</v>
      </c>
      <c r="G709">
        <f aca="true" t="shared" si="47" ref="G709:G772">G708+$C$3*($A$3-$B$3*G708)*G708</f>
        <v>19.99584754748119</v>
      </c>
      <c r="H709">
        <v>20</v>
      </c>
    </row>
    <row r="710" spans="4:8" ht="12.75">
      <c r="D710">
        <f t="shared" si="44"/>
        <v>35.35000000000013</v>
      </c>
      <c r="E710">
        <f t="shared" si="45"/>
        <v>20.008151053267916</v>
      </c>
      <c r="F710">
        <f t="shared" si="46"/>
        <v>19.95020249789548</v>
      </c>
      <c r="G710">
        <f t="shared" si="47"/>
        <v>19.995889063384947</v>
      </c>
      <c r="H710">
        <v>20</v>
      </c>
    </row>
    <row r="711" spans="4:8" ht="12.75">
      <c r="D711">
        <f t="shared" si="44"/>
        <v>35.40000000000013</v>
      </c>
      <c r="E711">
        <f t="shared" si="45"/>
        <v>20.0080695095154</v>
      </c>
      <c r="F711">
        <f t="shared" si="46"/>
        <v>19.950699233020917</v>
      </c>
      <c r="G711">
        <f t="shared" si="47"/>
        <v>19.995930164301196</v>
      </c>
      <c r="H711">
        <v>20</v>
      </c>
    </row>
    <row r="712" spans="4:8" ht="12.75">
      <c r="D712">
        <f t="shared" si="44"/>
        <v>35.450000000000124</v>
      </c>
      <c r="E712">
        <f t="shared" si="45"/>
        <v>20.007988781861755</v>
      </c>
      <c r="F712">
        <f t="shared" si="46"/>
        <v>19.951191025407894</v>
      </c>
      <c r="G712">
        <f t="shared" si="47"/>
        <v>19.995970854376402</v>
      </c>
      <c r="H712">
        <v>20</v>
      </c>
    </row>
    <row r="713" spans="4:8" ht="12.75">
      <c r="D713">
        <f t="shared" si="44"/>
        <v>35.50000000000012</v>
      </c>
      <c r="E713">
        <f t="shared" si="45"/>
        <v>20.00790886213282</v>
      </c>
      <c r="F713">
        <f t="shared" si="46"/>
        <v>19.951677923995813</v>
      </c>
      <c r="G713">
        <f t="shared" si="47"/>
        <v>19.99601113771563</v>
      </c>
      <c r="H713">
        <v>20</v>
      </c>
    </row>
    <row r="714" spans="4:8" ht="12.75">
      <c r="D714">
        <f t="shared" si="44"/>
        <v>35.55000000000012</v>
      </c>
      <c r="E714">
        <f t="shared" si="45"/>
        <v>20.007829742236442</v>
      </c>
      <c r="F714">
        <f t="shared" si="46"/>
        <v>19.95215997724434</v>
      </c>
      <c r="G714">
        <f t="shared" si="47"/>
        <v>19.996051018382964</v>
      </c>
      <c r="H714">
        <v>20</v>
      </c>
    </row>
    <row r="715" spans="4:8" ht="12.75">
      <c r="D715">
        <f t="shared" si="44"/>
        <v>35.600000000000115</v>
      </c>
      <c r="E715">
        <f t="shared" si="45"/>
        <v>20.007751414161646</v>
      </c>
      <c r="F715">
        <f t="shared" si="46"/>
        <v>19.952637233138006</v>
      </c>
      <c r="G715">
        <f t="shared" si="47"/>
        <v>19.996090500401905</v>
      </c>
      <c r="H715">
        <v>20</v>
      </c>
    </row>
    <row r="716" spans="4:8" ht="12.75">
      <c r="D716">
        <f t="shared" si="44"/>
        <v>35.65000000000011</v>
      </c>
      <c r="E716">
        <f t="shared" si="45"/>
        <v>20.00767386997782</v>
      </c>
      <c r="F716">
        <f t="shared" si="46"/>
        <v>19.953109739190783</v>
      </c>
      <c r="G716">
        <f t="shared" si="47"/>
        <v>19.996129587755792</v>
      </c>
      <c r="H716">
        <v>20</v>
      </c>
    </row>
    <row r="717" spans="4:8" ht="12.75">
      <c r="D717">
        <f t="shared" si="44"/>
        <v>35.70000000000011</v>
      </c>
      <c r="E717">
        <f t="shared" si="45"/>
        <v>20.0075971018339</v>
      </c>
      <c r="F717">
        <f t="shared" si="46"/>
        <v>19.953577542450596</v>
      </c>
      <c r="G717">
        <f t="shared" si="47"/>
        <v>19.99616828438819</v>
      </c>
      <c r="H717">
        <v>20</v>
      </c>
    </row>
    <row r="718" spans="4:8" ht="12.75">
      <c r="D718">
        <f t="shared" si="44"/>
        <v>35.75000000000011</v>
      </c>
      <c r="E718">
        <f t="shared" si="45"/>
        <v>20.007521101957582</v>
      </c>
      <c r="F718">
        <f t="shared" si="46"/>
        <v>19.954040689503806</v>
      </c>
      <c r="G718">
        <f t="shared" si="47"/>
        <v>19.996206594203286</v>
      </c>
      <c r="H718">
        <v>20</v>
      </c>
    </row>
    <row r="719" spans="4:8" ht="12.75">
      <c r="D719">
        <f t="shared" si="44"/>
        <v>35.800000000000104</v>
      </c>
      <c r="E719">
        <f t="shared" si="45"/>
        <v>20.00744586265452</v>
      </c>
      <c r="F719">
        <f t="shared" si="46"/>
        <v>19.95449922647966</v>
      </c>
      <c r="G719">
        <f t="shared" si="47"/>
        <v>19.99624452106629</v>
      </c>
      <c r="H719">
        <v>20</v>
      </c>
    </row>
    <row r="720" spans="4:8" ht="12.75">
      <c r="D720">
        <f t="shared" si="44"/>
        <v>35.8500000000001</v>
      </c>
      <c r="E720">
        <f t="shared" si="45"/>
        <v>20.00737137630754</v>
      </c>
      <c r="F720">
        <f t="shared" si="46"/>
        <v>19.954953199054668</v>
      </c>
      <c r="G720">
        <f t="shared" si="47"/>
        <v>19.99628206880382</v>
      </c>
      <c r="H720">
        <v>20</v>
      </c>
    </row>
    <row r="721" spans="4:8" ht="12.75">
      <c r="D721">
        <f t="shared" si="44"/>
        <v>35.9000000000001</v>
      </c>
      <c r="E721">
        <f t="shared" si="45"/>
        <v>20.00729763537587</v>
      </c>
      <c r="F721">
        <f t="shared" si="46"/>
        <v>19.955402652456982</v>
      </c>
      <c r="G721">
        <f t="shared" si="47"/>
        <v>19.996319241204276</v>
      </c>
      <c r="H721">
        <v>20</v>
      </c>
    </row>
    <row r="722" spans="4:8" ht="12.75">
      <c r="D722">
        <f t="shared" si="44"/>
        <v>35.950000000000095</v>
      </c>
      <c r="E722">
        <f t="shared" si="45"/>
        <v>20.007224632394372</v>
      </c>
      <c r="F722">
        <f t="shared" si="46"/>
        <v>19.955847631470707</v>
      </c>
      <c r="G722">
        <f t="shared" si="47"/>
        <v>19.996356042018242</v>
      </c>
      <c r="H722">
        <v>20</v>
      </c>
    </row>
    <row r="723" spans="4:8" ht="12.75">
      <c r="D723">
        <f t="shared" si="44"/>
        <v>36.00000000000009</v>
      </c>
      <c r="E723">
        <f t="shared" si="45"/>
        <v>20.00715235997277</v>
      </c>
      <c r="F723">
        <f t="shared" si="46"/>
        <v>19.956288180440175</v>
      </c>
      <c r="G723">
        <f t="shared" si="47"/>
        <v>19.996392474958846</v>
      </c>
      <c r="H723">
        <v>20</v>
      </c>
    </row>
    <row r="724" spans="4:8" ht="12.75">
      <c r="D724">
        <f t="shared" si="44"/>
        <v>36.05000000000009</v>
      </c>
      <c r="E724">
        <f t="shared" si="45"/>
        <v>20.007080810794918</v>
      </c>
      <c r="F724">
        <f t="shared" si="46"/>
        <v>19.95672434327419</v>
      </c>
      <c r="G724">
        <f t="shared" si="47"/>
        <v>19.996428543702137</v>
      </c>
      <c r="H724">
        <v>20</v>
      </c>
    </row>
    <row r="725" spans="4:8" ht="12.75">
      <c r="D725">
        <f t="shared" si="44"/>
        <v>36.10000000000009</v>
      </c>
      <c r="E725">
        <f t="shared" si="45"/>
        <v>20.00700997761803</v>
      </c>
      <c r="F725">
        <f t="shared" si="46"/>
        <v>19.957156163450215</v>
      </c>
      <c r="G725">
        <f t="shared" si="47"/>
        <v>19.996464251887467</v>
      </c>
      <c r="H725">
        <v>20</v>
      </c>
    </row>
    <row r="726" spans="4:8" ht="12.75">
      <c r="D726">
        <f t="shared" si="44"/>
        <v>36.150000000000084</v>
      </c>
      <c r="E726">
        <f t="shared" si="45"/>
        <v>20.006939853271955</v>
      </c>
      <c r="F726">
        <f t="shared" si="46"/>
        <v>19.957583684018548</v>
      </c>
      <c r="G726">
        <f t="shared" si="47"/>
        <v>19.996499603117837</v>
      </c>
      <c r="H726">
        <v>20</v>
      </c>
    </row>
    <row r="727" spans="4:8" ht="12.75">
      <c r="D727">
        <f t="shared" si="44"/>
        <v>36.20000000000008</v>
      </c>
      <c r="E727">
        <f t="shared" si="45"/>
        <v>20.006870430658456</v>
      </c>
      <c r="F727">
        <f t="shared" si="46"/>
        <v>19.95800694760643</v>
      </c>
      <c r="G727">
        <f t="shared" si="47"/>
        <v>19.99653460096027</v>
      </c>
      <c r="H727">
        <v>20</v>
      </c>
    </row>
    <row r="728" spans="4:8" ht="12.75">
      <c r="D728">
        <f t="shared" si="44"/>
        <v>36.25000000000008</v>
      </c>
      <c r="E728">
        <f t="shared" si="45"/>
        <v>20.00680170275046</v>
      </c>
      <c r="F728">
        <f t="shared" si="46"/>
        <v>19.958425996422143</v>
      </c>
      <c r="G728">
        <f t="shared" si="47"/>
        <v>19.996569248946173</v>
      </c>
      <c r="H728">
        <v>20</v>
      </c>
    </row>
    <row r="729" spans="4:8" ht="12.75">
      <c r="D729">
        <f t="shared" si="44"/>
        <v>36.300000000000075</v>
      </c>
      <c r="E729">
        <f t="shared" si="45"/>
        <v>20.006733662591376</v>
      </c>
      <c r="F729">
        <f t="shared" si="46"/>
        <v>19.958840872259035</v>
      </c>
      <c r="G729">
        <f t="shared" si="47"/>
        <v>19.996603550571685</v>
      </c>
      <c r="H729">
        <v>20</v>
      </c>
    </row>
    <row r="730" spans="4:8" ht="12.75">
      <c r="D730">
        <f t="shared" si="44"/>
        <v>36.35000000000007</v>
      </c>
      <c r="E730">
        <f t="shared" si="45"/>
        <v>20.006666303294356</v>
      </c>
      <c r="F730">
        <f t="shared" si="46"/>
        <v>19.959251616499547</v>
      </c>
      <c r="G730">
        <f t="shared" si="47"/>
        <v>19.996637509298033</v>
      </c>
      <c r="H730">
        <v>20</v>
      </c>
    </row>
    <row r="731" spans="4:8" ht="12.75">
      <c r="D731">
        <f t="shared" si="44"/>
        <v>36.40000000000007</v>
      </c>
      <c r="E731">
        <f t="shared" si="45"/>
        <v>20.006599618041612</v>
      </c>
      <c r="F731">
        <f t="shared" si="46"/>
        <v>19.95965827011917</v>
      </c>
      <c r="G731">
        <f t="shared" si="47"/>
        <v>19.99667112855188</v>
      </c>
      <c r="H731">
        <v>20</v>
      </c>
    </row>
    <row r="732" spans="4:8" ht="12.75">
      <c r="D732">
        <f t="shared" si="44"/>
        <v>36.45000000000007</v>
      </c>
      <c r="E732">
        <f t="shared" si="45"/>
        <v>20.006533600083717</v>
      </c>
      <c r="F732">
        <f t="shared" si="46"/>
        <v>19.960060873690395</v>
      </c>
      <c r="G732">
        <f t="shared" si="47"/>
        <v>19.99670441172567</v>
      </c>
      <c r="H732">
        <v>20</v>
      </c>
    </row>
    <row r="733" spans="4:8" ht="12.75">
      <c r="D733">
        <f t="shared" si="44"/>
        <v>36.500000000000064</v>
      </c>
      <c r="E733">
        <f t="shared" si="45"/>
        <v>20.006468242738915</v>
      </c>
      <c r="F733">
        <f t="shared" si="46"/>
        <v>19.960459467386585</v>
      </c>
      <c r="G733">
        <f t="shared" si="47"/>
        <v>19.996737362177964</v>
      </c>
      <c r="H733">
        <v>20</v>
      </c>
    </row>
    <row r="734" spans="4:8" ht="12.75">
      <c r="D734">
        <f t="shared" si="44"/>
        <v>36.55000000000006</v>
      </c>
      <c r="E734">
        <f t="shared" si="45"/>
        <v>20.006403539392444</v>
      </c>
      <c r="F734">
        <f t="shared" si="46"/>
        <v>19.96085409098586</v>
      </c>
      <c r="G734">
        <f t="shared" si="47"/>
        <v>19.996769983233783</v>
      </c>
      <c r="H734">
        <v>20</v>
      </c>
    </row>
    <row r="735" spans="4:8" ht="12.75">
      <c r="D735">
        <f t="shared" si="44"/>
        <v>36.60000000000006</v>
      </c>
      <c r="E735">
        <f t="shared" si="45"/>
        <v>20.00633948349586</v>
      </c>
      <c r="F735">
        <f t="shared" si="46"/>
        <v>19.961244783874903</v>
      </c>
      <c r="G735">
        <f t="shared" si="47"/>
        <v>19.99680227818494</v>
      </c>
      <c r="H735">
        <v>20</v>
      </c>
    </row>
    <row r="736" spans="4:8" ht="12.75">
      <c r="D736">
        <f t="shared" si="44"/>
        <v>36.650000000000055</v>
      </c>
      <c r="E736">
        <f t="shared" si="45"/>
        <v>20.006276068566375</v>
      </c>
      <c r="F736">
        <f t="shared" si="46"/>
        <v>19.961631585052768</v>
      </c>
      <c r="G736">
        <f t="shared" si="47"/>
        <v>19.99683425029038</v>
      </c>
      <c r="H736">
        <v>20</v>
      </c>
    </row>
    <row r="737" spans="4:8" ht="12.75">
      <c r="D737">
        <f t="shared" si="44"/>
        <v>36.70000000000005</v>
      </c>
      <c r="E737">
        <f t="shared" si="45"/>
        <v>20.006213288186192</v>
      </c>
      <c r="F737">
        <f t="shared" si="46"/>
        <v>19.962014533134607</v>
      </c>
      <c r="G737">
        <f t="shared" si="47"/>
        <v>19.99686590277649</v>
      </c>
      <c r="H737">
        <v>20</v>
      </c>
    </row>
    <row r="738" spans="4:8" ht="12.75">
      <c r="D738">
        <f t="shared" si="44"/>
        <v>36.75000000000005</v>
      </c>
      <c r="E738">
        <f t="shared" si="45"/>
        <v>20.006151136001854</v>
      </c>
      <c r="F738">
        <f t="shared" si="46"/>
        <v>19.962393666355414</v>
      </c>
      <c r="G738">
        <f t="shared" si="47"/>
        <v>19.996897238837445</v>
      </c>
      <c r="H738">
        <v>20</v>
      </c>
    </row>
    <row r="739" spans="4:8" ht="12.75">
      <c r="D739">
        <f t="shared" si="44"/>
        <v>36.80000000000005</v>
      </c>
      <c r="E739">
        <f t="shared" si="45"/>
        <v>20.0060896057236</v>
      </c>
      <c r="F739">
        <f t="shared" si="46"/>
        <v>19.962769022573696</v>
      </c>
      <c r="G739">
        <f t="shared" si="47"/>
        <v>19.996928261635507</v>
      </c>
      <c r="H739">
        <v>20</v>
      </c>
    </row>
    <row r="740" spans="4:8" ht="12.75">
      <c r="D740">
        <f t="shared" si="44"/>
        <v>36.850000000000044</v>
      </c>
      <c r="E740">
        <f t="shared" si="45"/>
        <v>20.006028691124715</v>
      </c>
      <c r="F740">
        <f t="shared" si="46"/>
        <v>19.963140639275117</v>
      </c>
      <c r="G740">
        <f t="shared" si="47"/>
        <v>19.996958974301364</v>
      </c>
      <c r="H740">
        <v>20</v>
      </c>
    </row>
    <row r="741" spans="4:8" ht="12.75">
      <c r="D741">
        <f t="shared" si="44"/>
        <v>36.90000000000004</v>
      </c>
      <c r="E741">
        <f t="shared" si="45"/>
        <v>20.00596838604091</v>
      </c>
      <c r="F741">
        <f t="shared" si="46"/>
        <v>19.96350855357613</v>
      </c>
      <c r="G741">
        <f t="shared" si="47"/>
        <v>19.996989379934433</v>
      </c>
      <c r="H741">
        <v>20</v>
      </c>
    </row>
    <row r="742" spans="4:8" ht="12.75">
      <c r="D742">
        <f t="shared" si="44"/>
        <v>36.95000000000004</v>
      </c>
      <c r="E742">
        <f t="shared" si="45"/>
        <v>20.005908684369683</v>
      </c>
      <c r="F742">
        <f t="shared" si="46"/>
        <v>19.963872802227538</v>
      </c>
      <c r="G742">
        <f t="shared" si="47"/>
        <v>19.99701948160317</v>
      </c>
      <c r="H742">
        <v>20</v>
      </c>
    </row>
    <row r="743" spans="4:8" ht="12.75">
      <c r="D743">
        <f t="shared" si="44"/>
        <v>37.000000000000036</v>
      </c>
      <c r="E743">
        <f t="shared" si="45"/>
        <v>20.00584958006971</v>
      </c>
      <c r="F743">
        <f t="shared" si="46"/>
        <v>19.964233421618054</v>
      </c>
      <c r="G743">
        <f t="shared" si="47"/>
        <v>19.997049282345394</v>
      </c>
      <c r="H743">
        <v>20</v>
      </c>
    </row>
    <row r="744" spans="4:8" ht="12.75">
      <c r="D744">
        <f t="shared" si="44"/>
        <v>37.05000000000003</v>
      </c>
      <c r="E744">
        <f t="shared" si="45"/>
        <v>20.00579106716022</v>
      </c>
      <c r="F744">
        <f t="shared" si="46"/>
        <v>19.96459044777781</v>
      </c>
      <c r="G744">
        <f t="shared" si="47"/>
        <v>19.997078785168572</v>
      </c>
      <c r="H744">
        <v>20</v>
      </c>
    </row>
    <row r="745" spans="4:8" ht="12.75">
      <c r="D745">
        <f t="shared" si="44"/>
        <v>37.10000000000003</v>
      </c>
      <c r="E745">
        <f t="shared" si="45"/>
        <v>20.005733139720387</v>
      </c>
      <c r="F745">
        <f t="shared" si="46"/>
        <v>19.964943916381838</v>
      </c>
      <c r="G745">
        <f t="shared" si="47"/>
        <v>19.99710799305014</v>
      </c>
      <c r="H745">
        <v>20</v>
      </c>
    </row>
    <row r="746" spans="4:8" ht="12.75">
      <c r="D746">
        <f t="shared" si="44"/>
        <v>37.15000000000003</v>
      </c>
      <c r="E746">
        <f t="shared" si="45"/>
        <v>20.005675791888738</v>
      </c>
      <c r="F746">
        <f t="shared" si="46"/>
        <v>19.96529386275352</v>
      </c>
      <c r="G746">
        <f t="shared" si="47"/>
        <v>19.997136908937787</v>
      </c>
      <c r="H746">
        <v>20</v>
      </c>
    </row>
    <row r="747" spans="4:8" ht="12.75">
      <c r="D747">
        <f t="shared" si="44"/>
        <v>37.200000000000024</v>
      </c>
      <c r="E747">
        <f t="shared" si="45"/>
        <v>20.005619017862543</v>
      </c>
      <c r="F747">
        <f t="shared" si="46"/>
        <v>19.965640321868</v>
      </c>
      <c r="G747">
        <f t="shared" si="47"/>
        <v>19.997165535749765</v>
      </c>
      <c r="H747">
        <v>20</v>
      </c>
    </row>
    <row r="748" spans="4:8" ht="12.75">
      <c r="D748">
        <f t="shared" si="44"/>
        <v>37.25000000000002</v>
      </c>
      <c r="E748">
        <f t="shared" si="45"/>
        <v>20.005562811897235</v>
      </c>
      <c r="F748">
        <f t="shared" si="46"/>
        <v>19.96598332835558</v>
      </c>
      <c r="G748">
        <f t="shared" si="47"/>
        <v>19.997193876375174</v>
      </c>
      <c r="H748">
        <v>20</v>
      </c>
    </row>
    <row r="749" spans="4:8" ht="12.75">
      <c r="D749">
        <f aca="true" t="shared" si="48" ref="D749:D812">D748+$C$3</f>
        <v>37.30000000000002</v>
      </c>
      <c r="E749">
        <f aca="true" t="shared" si="49" ref="E749:E812">E748+$C$3*($A$3-$B$3*E748)*E748</f>
        <v>20.005507168305826</v>
      </c>
      <c r="F749">
        <f t="shared" si="46"/>
        <v>19.96632291650505</v>
      </c>
      <c r="G749">
        <f t="shared" si="47"/>
        <v>19.997221933674258</v>
      </c>
      <c r="H749">
        <v>20</v>
      </c>
    </row>
    <row r="750" spans="4:8" ht="12.75">
      <c r="D750">
        <f t="shared" si="48"/>
        <v>37.350000000000016</v>
      </c>
      <c r="E750">
        <f t="shared" si="49"/>
        <v>20.005452081458316</v>
      </c>
      <c r="F750">
        <f t="shared" si="46"/>
        <v>19.96665912026702</v>
      </c>
      <c r="G750">
        <f t="shared" si="47"/>
        <v>19.997249710478687</v>
      </c>
      <c r="H750">
        <v>20</v>
      </c>
    </row>
    <row r="751" spans="4:8" ht="12.75">
      <c r="D751">
        <f t="shared" si="48"/>
        <v>37.40000000000001</v>
      </c>
      <c r="E751">
        <f t="shared" si="49"/>
        <v>20.005397545781136</v>
      </c>
      <c r="F751">
        <f t="shared" si="46"/>
        <v>19.96699197325722</v>
      </c>
      <c r="G751">
        <f t="shared" si="47"/>
        <v>19.997277209591854</v>
      </c>
      <c r="H751">
        <v>20</v>
      </c>
    </row>
    <row r="752" spans="4:8" ht="12.75">
      <c r="D752">
        <f t="shared" si="48"/>
        <v>37.45000000000001</v>
      </c>
      <c r="E752">
        <f t="shared" si="49"/>
        <v>20.005343555756575</v>
      </c>
      <c r="F752">
        <f t="shared" si="46"/>
        <v>19.96732150875973</v>
      </c>
      <c r="G752">
        <f t="shared" si="47"/>
        <v>19.997304433789143</v>
      </c>
      <c r="H752">
        <v>20</v>
      </c>
    </row>
    <row r="753" spans="4:8" ht="12.75">
      <c r="D753">
        <f t="shared" si="48"/>
        <v>37.50000000000001</v>
      </c>
      <c r="E753">
        <f t="shared" si="49"/>
        <v>20.005290105922214</v>
      </c>
      <c r="F753">
        <f t="shared" si="46"/>
        <v>19.96764775973024</v>
      </c>
      <c r="G753">
        <f t="shared" si="47"/>
        <v>19.997331385818214</v>
      </c>
      <c r="H753">
        <v>20</v>
      </c>
    </row>
    <row r="754" spans="4:8" ht="12.75">
      <c r="D754">
        <f t="shared" si="48"/>
        <v>37.550000000000004</v>
      </c>
      <c r="E754">
        <f t="shared" si="49"/>
        <v>20.005237190870382</v>
      </c>
      <c r="F754">
        <f t="shared" si="46"/>
        <v>19.967970758799215</v>
      </c>
      <c r="G754">
        <f t="shared" si="47"/>
        <v>19.99735806839928</v>
      </c>
      <c r="H754">
        <v>20</v>
      </c>
    </row>
    <row r="755" spans="4:8" ht="12.75">
      <c r="D755">
        <f t="shared" si="48"/>
        <v>37.6</v>
      </c>
      <c r="E755">
        <f t="shared" si="49"/>
        <v>20.005184805247595</v>
      </c>
      <c r="F755">
        <f t="shared" si="46"/>
        <v>19.968290538275077</v>
      </c>
      <c r="G755">
        <f t="shared" si="47"/>
        <v>19.997384484225385</v>
      </c>
      <c r="H755">
        <v>20</v>
      </c>
    </row>
    <row r="756" spans="4:8" ht="12.75">
      <c r="D756">
        <f t="shared" si="48"/>
        <v>37.65</v>
      </c>
      <c r="E756">
        <f t="shared" si="49"/>
        <v>20.005132943754017</v>
      </c>
      <c r="F756">
        <f t="shared" si="46"/>
        <v>19.968607130147344</v>
      </c>
      <c r="G756">
        <f t="shared" si="47"/>
        <v>19.99741063596267</v>
      </c>
      <c r="H756">
        <v>20</v>
      </c>
    </row>
    <row r="757" spans="4:8" ht="12.75">
      <c r="D757">
        <f t="shared" si="48"/>
        <v>37.699999999999996</v>
      </c>
      <c r="E757">
        <f t="shared" si="49"/>
        <v>20.005081601142923</v>
      </c>
      <c r="F757">
        <f t="shared" si="46"/>
        <v>19.968920566089732</v>
      </c>
      <c r="G757">
        <f t="shared" si="47"/>
        <v>19.997436526250638</v>
      </c>
      <c r="H757">
        <v>20</v>
      </c>
    </row>
    <row r="758" spans="4:8" ht="12.75">
      <c r="D758">
        <f t="shared" si="48"/>
        <v>37.74999999999999</v>
      </c>
      <c r="E758">
        <f t="shared" si="49"/>
        <v>20.00503077222016</v>
      </c>
      <c r="F758">
        <f t="shared" si="46"/>
        <v>19.96923087746323</v>
      </c>
      <c r="G758">
        <f t="shared" si="47"/>
        <v>19.997462157702433</v>
      </c>
      <c r="H758">
        <v>20</v>
      </c>
    </row>
    <row r="759" spans="4:8" ht="12.75">
      <c r="D759">
        <f t="shared" si="48"/>
        <v>37.79999999999999</v>
      </c>
      <c r="E759">
        <f t="shared" si="49"/>
        <v>20.004980451843622</v>
      </c>
      <c r="F759">
        <f t="shared" si="46"/>
        <v>19.969538095319145</v>
      </c>
      <c r="G759">
        <f t="shared" si="47"/>
        <v>19.997487532905087</v>
      </c>
      <c r="H759">
        <v>20</v>
      </c>
    </row>
    <row r="760" spans="4:8" ht="12.75">
      <c r="D760">
        <f t="shared" si="48"/>
        <v>37.84999999999999</v>
      </c>
      <c r="E760">
        <f t="shared" si="49"/>
        <v>20.004930634922736</v>
      </c>
      <c r="F760">
        <f t="shared" si="46"/>
        <v>19.969842250402134</v>
      </c>
      <c r="G760">
        <f t="shared" si="47"/>
        <v>19.99751265441979</v>
      </c>
      <c r="H760">
        <v>20</v>
      </c>
    </row>
    <row r="761" spans="4:8" ht="12.75">
      <c r="D761">
        <f t="shared" si="48"/>
        <v>37.899999999999984</v>
      </c>
      <c r="E761">
        <f t="shared" si="49"/>
        <v>20.00488131641793</v>
      </c>
      <c r="F761">
        <f t="shared" si="46"/>
        <v>19.97014337315318</v>
      </c>
      <c r="G761">
        <f t="shared" si="47"/>
        <v>19.99753752478215</v>
      </c>
      <c r="H761">
        <v>20</v>
      </c>
    </row>
    <row r="762" spans="4:8" ht="12.75">
      <c r="D762">
        <f t="shared" si="48"/>
        <v>37.94999999999998</v>
      </c>
      <c r="E762">
        <f t="shared" si="49"/>
        <v>20.004832491340125</v>
      </c>
      <c r="F762">
        <f t="shared" si="46"/>
        <v>19.970441493712567</v>
      </c>
      <c r="G762">
        <f t="shared" si="47"/>
        <v>19.997562146502435</v>
      </c>
      <c r="H762">
        <v>20</v>
      </c>
    </row>
    <row r="763" spans="4:8" ht="12.75">
      <c r="D763">
        <f t="shared" si="48"/>
        <v>37.99999999999998</v>
      </c>
      <c r="E763">
        <f t="shared" si="49"/>
        <v>20.004784154750237</v>
      </c>
      <c r="F763">
        <f t="shared" si="46"/>
        <v>19.970736641922795</v>
      </c>
      <c r="G763">
        <f t="shared" si="47"/>
        <v>19.997586522065845</v>
      </c>
      <c r="H763">
        <v>20</v>
      </c>
    </row>
    <row r="764" spans="4:8" ht="12.75">
      <c r="D764">
        <f t="shared" si="48"/>
        <v>38.049999999999976</v>
      </c>
      <c r="E764">
        <f t="shared" si="49"/>
        <v>20.004736301758665</v>
      </c>
      <c r="F764">
        <f t="shared" si="46"/>
        <v>19.971028847331503</v>
      </c>
      <c r="G764">
        <f t="shared" si="47"/>
        <v>19.99761065393275</v>
      </c>
      <c r="H764">
        <v>20</v>
      </c>
    </row>
    <row r="765" spans="4:8" ht="12.75">
      <c r="D765">
        <f t="shared" si="48"/>
        <v>38.09999999999997</v>
      </c>
      <c r="E765">
        <f t="shared" si="49"/>
        <v>20.0046889275248</v>
      </c>
      <c r="F765">
        <f t="shared" si="46"/>
        <v>19.971318139194345</v>
      </c>
      <c r="G765">
        <f t="shared" si="47"/>
        <v>19.997634544538936</v>
      </c>
      <c r="H765">
        <v>20</v>
      </c>
    </row>
    <row r="766" spans="4:8" ht="12.75">
      <c r="D766">
        <f t="shared" si="48"/>
        <v>38.14999999999997</v>
      </c>
      <c r="E766">
        <f t="shared" si="49"/>
        <v>20.00464202725653</v>
      </c>
      <c r="F766">
        <f t="shared" si="46"/>
        <v>19.97160454647783</v>
      </c>
      <c r="G766">
        <f t="shared" si="47"/>
        <v>19.997658196295856</v>
      </c>
      <c r="H766">
        <v>20</v>
      </c>
    </row>
    <row r="767" spans="4:8" ht="12.75">
      <c r="D767">
        <f t="shared" si="48"/>
        <v>38.19999999999997</v>
      </c>
      <c r="E767">
        <f t="shared" si="49"/>
        <v>20.004595596209757</v>
      </c>
      <c r="F767">
        <f t="shared" si="46"/>
        <v>19.971888097862163</v>
      </c>
      <c r="G767">
        <f t="shared" si="47"/>
        <v>19.997681611590874</v>
      </c>
      <c r="H767">
        <v>20</v>
      </c>
    </row>
    <row r="768" spans="4:8" ht="12.75">
      <c r="D768">
        <f t="shared" si="48"/>
        <v>38.249999999999964</v>
      </c>
      <c r="E768">
        <f t="shared" si="49"/>
        <v>20.004549629687908</v>
      </c>
      <c r="F768">
        <f t="shared" si="46"/>
        <v>19.97216882174402</v>
      </c>
      <c r="G768">
        <f t="shared" si="47"/>
        <v>19.997704792787502</v>
      </c>
      <c r="H768">
        <v>20</v>
      </c>
    </row>
    <row r="769" spans="4:8" ht="12.75">
      <c r="D769">
        <f t="shared" si="48"/>
        <v>38.29999999999996</v>
      </c>
      <c r="E769">
        <f t="shared" si="49"/>
        <v>20.004504123041464</v>
      </c>
      <c r="F769">
        <f t="shared" si="46"/>
        <v>19.97244674623934</v>
      </c>
      <c r="G769">
        <f t="shared" si="47"/>
        <v>19.99772774222564</v>
      </c>
      <c r="H769">
        <v>20</v>
      </c>
    </row>
    <row r="770" spans="4:8" ht="12.75">
      <c r="D770">
        <f t="shared" si="48"/>
        <v>38.34999999999996</v>
      </c>
      <c r="E770">
        <f t="shared" si="49"/>
        <v>20.004459071667487</v>
      </c>
      <c r="F770">
        <f t="shared" si="46"/>
        <v>19.97272189918605</v>
      </c>
      <c r="G770">
        <f t="shared" si="47"/>
        <v>19.997750462221806</v>
      </c>
      <c r="H770">
        <v>20</v>
      </c>
    </row>
    <row r="771" spans="4:8" ht="12.75">
      <c r="D771">
        <f t="shared" si="48"/>
        <v>38.399999999999956</v>
      </c>
      <c r="E771">
        <f t="shared" si="49"/>
        <v>20.004414471009152</v>
      </c>
      <c r="F771">
        <f t="shared" si="46"/>
        <v>19.972994308146795</v>
      </c>
      <c r="G771">
        <f t="shared" si="47"/>
        <v>19.997772955069376</v>
      </c>
      <c r="H771">
        <v>20</v>
      </c>
    </row>
    <row r="772" spans="4:8" ht="12.75">
      <c r="D772">
        <f t="shared" si="48"/>
        <v>38.44999999999995</v>
      </c>
      <c r="E772">
        <f t="shared" si="49"/>
        <v>20.004370316555285</v>
      </c>
      <c r="F772">
        <f t="shared" si="46"/>
        <v>19.973264000411632</v>
      </c>
      <c r="G772">
        <f t="shared" si="47"/>
        <v>19.997795223038818</v>
      </c>
      <c r="H772">
        <v>20</v>
      </c>
    </row>
    <row r="773" spans="4:8" ht="12.75">
      <c r="D773">
        <f t="shared" si="48"/>
        <v>38.49999999999995</v>
      </c>
      <c r="E773">
        <f t="shared" si="49"/>
        <v>20.0043266038399</v>
      </c>
      <c r="F773">
        <f aca="true" t="shared" si="50" ref="F773:F836">F772+$C$3*($A$3-$B$3*F772)*F772</f>
        <v>19.97353100300068</v>
      </c>
      <c r="G773">
        <f aca="true" t="shared" si="51" ref="G773:G836">G772+$C$3*($A$3-$B$3*G772)*G772</f>
        <v>19.997817268377908</v>
      </c>
      <c r="H773">
        <v>20</v>
      </c>
    </row>
    <row r="774" spans="4:8" ht="12.75">
      <c r="D774">
        <f t="shared" si="48"/>
        <v>38.54999999999995</v>
      </c>
      <c r="E774">
        <f t="shared" si="49"/>
        <v>20.00428332844175</v>
      </c>
      <c r="F774">
        <f t="shared" si="50"/>
        <v>19.973795342666772</v>
      </c>
      <c r="G774">
        <f t="shared" si="51"/>
        <v>19.99783909331197</v>
      </c>
      <c r="H774">
        <v>20</v>
      </c>
    </row>
    <row r="775" spans="4:8" ht="12.75">
      <c r="D775">
        <f t="shared" si="48"/>
        <v>38.599999999999945</v>
      </c>
      <c r="E775">
        <f t="shared" si="49"/>
        <v>20.004240485983882</v>
      </c>
      <c r="F775">
        <f t="shared" si="50"/>
        <v>19.97405704589807</v>
      </c>
      <c r="G775">
        <f t="shared" si="51"/>
        <v>19.997860700044093</v>
      </c>
      <c r="H775">
        <v>20</v>
      </c>
    </row>
    <row r="776" spans="4:8" ht="12.75">
      <c r="D776">
        <f t="shared" si="48"/>
        <v>38.64999999999994</v>
      </c>
      <c r="E776">
        <f t="shared" si="49"/>
        <v>20.004198072133182</v>
      </c>
      <c r="F776">
        <f t="shared" si="50"/>
        <v>19.974316138920656</v>
      </c>
      <c r="G776">
        <f t="shared" si="51"/>
        <v>19.99788209075535</v>
      </c>
      <c r="H776">
        <v>20</v>
      </c>
    </row>
    <row r="777" spans="4:8" ht="12.75">
      <c r="D777">
        <f t="shared" si="48"/>
        <v>38.69999999999994</v>
      </c>
      <c r="E777">
        <f t="shared" si="49"/>
        <v>20.004156082599945</v>
      </c>
      <c r="F777">
        <f t="shared" si="50"/>
        <v>19.97457264770109</v>
      </c>
      <c r="G777">
        <f t="shared" si="51"/>
        <v>19.99790326760503</v>
      </c>
      <c r="H777">
        <v>20</v>
      </c>
    </row>
    <row r="778" spans="4:8" ht="12.75">
      <c r="D778">
        <f t="shared" si="48"/>
        <v>38.749999999999936</v>
      </c>
      <c r="E778">
        <f t="shared" si="49"/>
        <v>20.004114513137434</v>
      </c>
      <c r="F778">
        <f t="shared" si="50"/>
        <v>19.974826597948958</v>
      </c>
      <c r="G778">
        <f t="shared" si="51"/>
        <v>19.997924232730835</v>
      </c>
      <c r="H778">
        <v>20</v>
      </c>
    </row>
    <row r="779" spans="4:8" ht="12.75">
      <c r="D779">
        <f t="shared" si="48"/>
        <v>38.79999999999993</v>
      </c>
      <c r="E779">
        <f t="shared" si="49"/>
        <v>20.00407335954145</v>
      </c>
      <c r="F779">
        <f t="shared" si="50"/>
        <v>19.975078015119383</v>
      </c>
      <c r="G779">
        <f t="shared" si="51"/>
        <v>19.99794498824912</v>
      </c>
      <c r="H779">
        <v>20</v>
      </c>
    </row>
    <row r="780" spans="4:8" ht="12.75">
      <c r="D780">
        <f t="shared" si="48"/>
        <v>38.84999999999993</v>
      </c>
      <c r="E780">
        <f t="shared" si="49"/>
        <v>20.00403261764991</v>
      </c>
      <c r="F780">
        <f t="shared" si="50"/>
        <v>19.975326924415523</v>
      </c>
      <c r="G780">
        <f t="shared" si="51"/>
        <v>19.99796553625509</v>
      </c>
      <c r="H780">
        <v>20</v>
      </c>
    </row>
    <row r="781" spans="4:8" ht="12.75">
      <c r="D781">
        <f t="shared" si="48"/>
        <v>38.89999999999993</v>
      </c>
      <c r="E781">
        <f t="shared" si="49"/>
        <v>20.003992283342406</v>
      </c>
      <c r="F781">
        <f t="shared" si="50"/>
        <v>19.975573350791038</v>
      </c>
      <c r="G781">
        <f t="shared" si="51"/>
        <v>19.99798587882302</v>
      </c>
      <c r="H781">
        <v>20</v>
      </c>
    </row>
    <row r="782" spans="4:8" ht="12.75">
      <c r="D782">
        <f t="shared" si="48"/>
        <v>38.949999999999925</v>
      </c>
      <c r="E782">
        <f t="shared" si="49"/>
        <v>20.00395235253982</v>
      </c>
      <c r="F782">
        <f t="shared" si="50"/>
        <v>19.975817318952533</v>
      </c>
      <c r="G782">
        <f t="shared" si="51"/>
        <v>19.998006018006446</v>
      </c>
      <c r="H782">
        <v>20</v>
      </c>
    </row>
    <row r="783" spans="4:8" ht="12.75">
      <c r="D783">
        <f t="shared" si="48"/>
        <v>38.99999999999992</v>
      </c>
      <c r="E783">
        <f t="shared" si="49"/>
        <v>20.003912821203876</v>
      </c>
      <c r="F783">
        <f t="shared" si="50"/>
        <v>19.976058853361977</v>
      </c>
      <c r="G783">
        <f t="shared" si="51"/>
        <v>19.9980259558384</v>
      </c>
      <c r="H783">
        <v>20</v>
      </c>
    </row>
    <row r="784" spans="4:8" ht="12.75">
      <c r="D784">
        <f t="shared" si="48"/>
        <v>39.04999999999992</v>
      </c>
      <c r="E784">
        <f t="shared" si="49"/>
        <v>20.003873685336753</v>
      </c>
      <c r="F784">
        <f t="shared" si="50"/>
        <v>19.976297978239106</v>
      </c>
      <c r="G784">
        <f t="shared" si="51"/>
        <v>19.99804569433159</v>
      </c>
      <c r="H784">
        <v>20</v>
      </c>
    </row>
    <row r="785" spans="4:8" ht="12.75">
      <c r="D785">
        <f t="shared" si="48"/>
        <v>39.099999999999916</v>
      </c>
      <c r="E785">
        <f t="shared" si="49"/>
        <v>20.003834940980667</v>
      </c>
      <c r="F785">
        <f t="shared" si="50"/>
        <v>19.976534717563798</v>
      </c>
      <c r="G785">
        <f t="shared" si="51"/>
        <v>19.99806523547862</v>
      </c>
      <c r="H785">
        <v>20</v>
      </c>
    </row>
    <row r="786" spans="4:8" ht="12.75">
      <c r="D786">
        <f t="shared" si="48"/>
        <v>39.14999999999991</v>
      </c>
      <c r="E786">
        <f t="shared" si="49"/>
        <v>20.003796584217476</v>
      </c>
      <c r="F786">
        <f t="shared" si="50"/>
        <v>19.97676909507842</v>
      </c>
      <c r="G786">
        <f t="shared" si="51"/>
        <v>19.998084581252176</v>
      </c>
      <c r="H786">
        <v>20</v>
      </c>
    </row>
    <row r="787" spans="4:8" ht="12.75">
      <c r="D787">
        <f t="shared" si="48"/>
        <v>39.19999999999991</v>
      </c>
      <c r="E787">
        <f t="shared" si="49"/>
        <v>20.003758611168276</v>
      </c>
      <c r="F787">
        <f t="shared" si="50"/>
        <v>19.977001134290166</v>
      </c>
      <c r="G787">
        <f t="shared" si="51"/>
        <v>19.99810373360524</v>
      </c>
      <c r="H787">
        <v>20</v>
      </c>
    </row>
    <row r="788" spans="4:8" ht="12.75">
      <c r="D788">
        <f t="shared" si="48"/>
        <v>39.24999999999991</v>
      </c>
      <c r="E788">
        <f t="shared" si="49"/>
        <v>20.003721017993016</v>
      </c>
      <c r="F788">
        <f t="shared" si="50"/>
        <v>19.97723085847335</v>
      </c>
      <c r="G788">
        <f t="shared" si="51"/>
        <v>19.998122694471274</v>
      </c>
      <c r="H788">
        <v>20</v>
      </c>
    </row>
    <row r="789" spans="4:8" ht="12.75">
      <c r="D789">
        <f t="shared" si="48"/>
        <v>39.299999999999905</v>
      </c>
      <c r="E789">
        <f t="shared" si="49"/>
        <v>20.003683800890098</v>
      </c>
      <c r="F789">
        <f t="shared" si="50"/>
        <v>19.977458290671716</v>
      </c>
      <c r="G789">
        <f t="shared" si="51"/>
        <v>19.998141465764423</v>
      </c>
      <c r="H789">
        <v>20</v>
      </c>
    </row>
    <row r="790" spans="4:8" ht="12.75">
      <c r="D790">
        <f t="shared" si="48"/>
        <v>39.3499999999999</v>
      </c>
      <c r="E790">
        <f t="shared" si="49"/>
        <v>20.003646956096002</v>
      </c>
      <c r="F790">
        <f t="shared" si="50"/>
        <v>19.97768345370067</v>
      </c>
      <c r="G790">
        <f t="shared" si="51"/>
        <v>19.998160049379702</v>
      </c>
      <c r="H790">
        <v>20</v>
      </c>
    </row>
    <row r="791" spans="4:8" ht="12.75">
      <c r="D791">
        <f t="shared" si="48"/>
        <v>39.3999999999999</v>
      </c>
      <c r="E791">
        <f t="shared" si="49"/>
        <v>20.003610479884898</v>
      </c>
      <c r="F791">
        <f t="shared" si="50"/>
        <v>19.977906370149544</v>
      </c>
      <c r="G791">
        <f t="shared" si="51"/>
        <v>19.998178447193197</v>
      </c>
      <c r="H791">
        <v>20</v>
      </c>
    </row>
    <row r="792" spans="4:8" ht="12.75">
      <c r="D792">
        <f t="shared" si="48"/>
        <v>39.449999999999896</v>
      </c>
      <c r="E792">
        <f t="shared" si="49"/>
        <v>20.003574368568266</v>
      </c>
      <c r="F792">
        <f t="shared" si="50"/>
        <v>19.97812706238381</v>
      </c>
      <c r="G792">
        <f t="shared" si="51"/>
        <v>19.998196661062238</v>
      </c>
      <c r="H792">
        <v>20</v>
      </c>
    </row>
    <row r="793" spans="4:8" ht="12.75">
      <c r="D793">
        <f t="shared" si="48"/>
        <v>39.49999999999989</v>
      </c>
      <c r="E793">
        <f t="shared" si="49"/>
        <v>20.003538618494527</v>
      </c>
      <c r="F793">
        <f t="shared" si="50"/>
        <v>19.97834555254727</v>
      </c>
      <c r="G793">
        <f t="shared" si="51"/>
        <v>19.9982146928256</v>
      </c>
      <c r="H793">
        <v>20</v>
      </c>
    </row>
    <row r="794" spans="4:8" ht="12.75">
      <c r="D794">
        <f t="shared" si="48"/>
        <v>39.54999999999989</v>
      </c>
      <c r="E794">
        <f t="shared" si="49"/>
        <v>20.00350322604867</v>
      </c>
      <c r="F794">
        <f t="shared" si="50"/>
        <v>19.978561862564252</v>
      </c>
      <c r="G794">
        <f t="shared" si="51"/>
        <v>19.998232544303683</v>
      </c>
      <c r="H794">
        <v>20</v>
      </c>
    </row>
    <row r="795" spans="4:8" ht="12.75">
      <c r="D795">
        <f t="shared" si="48"/>
        <v>39.59999999999989</v>
      </c>
      <c r="E795">
        <f t="shared" si="49"/>
        <v>20.00346818765189</v>
      </c>
      <c r="F795">
        <f t="shared" si="50"/>
        <v>19.97877601414174</v>
      </c>
      <c r="G795">
        <f t="shared" si="51"/>
        <v>19.998250217298697</v>
      </c>
      <c r="H795">
        <v>20</v>
      </c>
    </row>
    <row r="796" spans="4:8" ht="12.75">
      <c r="D796">
        <f t="shared" si="48"/>
        <v>39.649999999999885</v>
      </c>
      <c r="E796">
        <f t="shared" si="49"/>
        <v>20.003433499761208</v>
      </c>
      <c r="F796">
        <f t="shared" si="50"/>
        <v>19.978988028771536</v>
      </c>
      <c r="G796">
        <f t="shared" si="51"/>
        <v>19.99826771359484</v>
      </c>
      <c r="H796">
        <v>20</v>
      </c>
    </row>
    <row r="797" spans="4:8" ht="12.75">
      <c r="D797">
        <f t="shared" si="48"/>
        <v>39.69999999999988</v>
      </c>
      <c r="E797">
        <f t="shared" si="49"/>
        <v>20.003399158869136</v>
      </c>
      <c r="F797">
        <f t="shared" si="50"/>
        <v>19.979197927732354</v>
      </c>
      <c r="G797">
        <f t="shared" si="51"/>
        <v>19.99828503495848</v>
      </c>
      <c r="H797">
        <v>20</v>
      </c>
    </row>
    <row r="798" spans="4:8" ht="12.75">
      <c r="D798">
        <f t="shared" si="48"/>
        <v>39.74999999999988</v>
      </c>
      <c r="E798">
        <f t="shared" si="49"/>
        <v>20.003365161503304</v>
      </c>
      <c r="F798">
        <f t="shared" si="50"/>
        <v>19.979405732091926</v>
      </c>
      <c r="G798">
        <f t="shared" si="51"/>
        <v>19.998302183138343</v>
      </c>
      <c r="H798">
        <v>20</v>
      </c>
    </row>
    <row r="799" spans="4:8" ht="12.75">
      <c r="D799">
        <f t="shared" si="48"/>
        <v>39.799999999999876</v>
      </c>
      <c r="E799">
        <f t="shared" si="49"/>
        <v>20.003331504226114</v>
      </c>
      <c r="F799">
        <f t="shared" si="50"/>
        <v>19.979611462709073</v>
      </c>
      <c r="G799">
        <f t="shared" si="51"/>
        <v>19.99831915986567</v>
      </c>
      <c r="H799">
        <v>20</v>
      </c>
    </row>
    <row r="800" spans="4:8" ht="12.75">
      <c r="D800">
        <f t="shared" si="48"/>
        <v>39.84999999999987</v>
      </c>
      <c r="E800">
        <f t="shared" si="49"/>
        <v>20.003298183634392</v>
      </c>
      <c r="F800">
        <f t="shared" si="50"/>
        <v>19.979815140235758</v>
      </c>
      <c r="G800">
        <f t="shared" si="51"/>
        <v>19.998335966854402</v>
      </c>
      <c r="H800">
        <v>20</v>
      </c>
    </row>
    <row r="801" spans="4:8" ht="12.75">
      <c r="D801">
        <f t="shared" si="48"/>
        <v>39.89999999999987</v>
      </c>
      <c r="E801">
        <f t="shared" si="49"/>
        <v>20.00326519635904</v>
      </c>
      <c r="F801">
        <f t="shared" si="50"/>
        <v>19.98001678511912</v>
      </c>
      <c r="G801">
        <f t="shared" si="51"/>
        <v>19.998352605801355</v>
      </c>
      <c r="H801">
        <v>20</v>
      </c>
    </row>
    <row r="802" spans="4:8" ht="12.75">
      <c r="D802">
        <f t="shared" si="48"/>
        <v>39.94999999999987</v>
      </c>
      <c r="E802">
        <f t="shared" si="49"/>
        <v>20.003232539064697</v>
      </c>
      <c r="F802">
        <f t="shared" si="50"/>
        <v>19.98021641760349</v>
      </c>
      <c r="G802">
        <f t="shared" si="51"/>
        <v>19.998369078386386</v>
      </c>
      <c r="H802">
        <v>20</v>
      </c>
    </row>
    <row r="803" spans="4:8" ht="12.75">
      <c r="D803">
        <f t="shared" si="48"/>
        <v>39.999999999999865</v>
      </c>
      <c r="E803">
        <f t="shared" si="49"/>
        <v>20.003200208449396</v>
      </c>
      <c r="F803">
        <f t="shared" si="50"/>
        <v>19.98041405773239</v>
      </c>
      <c r="G803">
        <f t="shared" si="51"/>
        <v>19.99838538627257</v>
      </c>
      <c r="H803">
        <v>20</v>
      </c>
    </row>
    <row r="804" spans="4:8" ht="12.75">
      <c r="D804">
        <f t="shared" si="48"/>
        <v>40.04999999999986</v>
      </c>
      <c r="E804">
        <f t="shared" si="49"/>
        <v>20.003168201244236</v>
      </c>
      <c r="F804">
        <f t="shared" si="50"/>
        <v>19.980609725350497</v>
      </c>
      <c r="G804">
        <f t="shared" si="51"/>
        <v>19.998401531106357</v>
      </c>
      <c r="H804">
        <v>20</v>
      </c>
    </row>
    <row r="805" spans="4:8" ht="12.75">
      <c r="D805">
        <f t="shared" si="48"/>
        <v>40.09999999999986</v>
      </c>
      <c r="E805">
        <f t="shared" si="49"/>
        <v>20.003136514213043</v>
      </c>
      <c r="F805">
        <f t="shared" si="50"/>
        <v>19.980803440105618</v>
      </c>
      <c r="G805">
        <f t="shared" si="51"/>
        <v>19.99841751451774</v>
      </c>
      <c r="H805">
        <v>20</v>
      </c>
    </row>
    <row r="806" spans="4:8" ht="12.75">
      <c r="D806">
        <f t="shared" si="48"/>
        <v>40.14999999999986</v>
      </c>
      <c r="E806">
        <f t="shared" si="49"/>
        <v>20.00310514415205</v>
      </c>
      <c r="F806">
        <f t="shared" si="50"/>
        <v>19.980995221450605</v>
      </c>
      <c r="G806">
        <f t="shared" si="51"/>
        <v>19.99843333812043</v>
      </c>
      <c r="H806">
        <v>20</v>
      </c>
    </row>
    <row r="807" spans="4:8" ht="12.75">
      <c r="D807">
        <f t="shared" si="48"/>
        <v>40.199999999999854</v>
      </c>
      <c r="E807">
        <f t="shared" si="49"/>
        <v>20.003074087889573</v>
      </c>
      <c r="F807">
        <f t="shared" si="50"/>
        <v>19.981185088645297</v>
      </c>
      <c r="G807">
        <f t="shared" si="51"/>
        <v>19.99844900351201</v>
      </c>
      <c r="H807">
        <v>20</v>
      </c>
    </row>
    <row r="808" spans="4:8" ht="12.75">
      <c r="D808">
        <f t="shared" si="48"/>
        <v>40.24999999999985</v>
      </c>
      <c r="E808">
        <f t="shared" si="49"/>
        <v>20.003043342285668</v>
      </c>
      <c r="F808">
        <f t="shared" si="50"/>
        <v>19.9813730607584</v>
      </c>
      <c r="G808">
        <f t="shared" si="51"/>
        <v>19.998464512274097</v>
      </c>
      <c r="H808">
        <v>20</v>
      </c>
    </row>
    <row r="809" spans="4:8" ht="12.75">
      <c r="D809">
        <f t="shared" si="48"/>
        <v>40.29999999999985</v>
      </c>
      <c r="E809">
        <f t="shared" si="49"/>
        <v>20.003012904231845</v>
      </c>
      <c r="F809">
        <f t="shared" si="50"/>
        <v>19.981559156669384</v>
      </c>
      <c r="G809">
        <f t="shared" si="51"/>
        <v>19.998479865972495</v>
      </c>
      <c r="H809">
        <v>20</v>
      </c>
    </row>
    <row r="810" spans="4:8" ht="12.75">
      <c r="D810">
        <f t="shared" si="48"/>
        <v>40.349999999999845</v>
      </c>
      <c r="E810">
        <f t="shared" si="49"/>
        <v>20.002982770650732</v>
      </c>
      <c r="F810">
        <f t="shared" si="50"/>
        <v>19.98174339507034</v>
      </c>
      <c r="G810">
        <f t="shared" si="51"/>
        <v>19.998495066157368</v>
      </c>
      <c r="H810">
        <v>20</v>
      </c>
    </row>
    <row r="811" spans="4:8" ht="12.75">
      <c r="D811">
        <f t="shared" si="48"/>
        <v>40.39999999999984</v>
      </c>
      <c r="E811">
        <f t="shared" si="49"/>
        <v>20.002952938495763</v>
      </c>
      <c r="F811">
        <f t="shared" si="50"/>
        <v>19.981925794467823</v>
      </c>
      <c r="G811">
        <f t="shared" si="51"/>
        <v>19.99851011436338</v>
      </c>
      <c r="H811">
        <v>20</v>
      </c>
    </row>
    <row r="812" spans="4:8" ht="12.75">
      <c r="D812">
        <f t="shared" si="48"/>
        <v>40.44999999999984</v>
      </c>
      <c r="E812">
        <f t="shared" si="49"/>
        <v>20.002923404750884</v>
      </c>
      <c r="F812">
        <f t="shared" si="50"/>
        <v>19.982106373184692</v>
      </c>
      <c r="G812">
        <f t="shared" si="51"/>
        <v>19.998525012109866</v>
      </c>
      <c r="H812">
        <v>20</v>
      </c>
    </row>
    <row r="813" spans="4:8" ht="12.75">
      <c r="D813">
        <f aca="true" t="shared" si="52" ref="D813:D876">D812+$C$3</f>
        <v>40.49999999999984</v>
      </c>
      <c r="E813">
        <f aca="true" t="shared" si="53" ref="E813:E876">E812+$C$3*($A$3-$B$3*E812)*E812</f>
        <v>20.002894166430227</v>
      </c>
      <c r="F813">
        <f t="shared" si="50"/>
        <v>19.982285149361903</v>
      </c>
      <c r="G813">
        <f t="shared" si="51"/>
        <v>19.99853976090097</v>
      </c>
      <c r="H813">
        <v>20</v>
      </c>
    </row>
    <row r="814" spans="4:8" ht="12.75">
      <c r="D814">
        <f t="shared" si="52"/>
        <v>40.549999999999834</v>
      </c>
      <c r="E814">
        <f t="shared" si="53"/>
        <v>20.002865220577824</v>
      </c>
      <c r="F814">
        <f t="shared" si="50"/>
        <v>19.98246214096032</v>
      </c>
      <c r="G814">
        <f t="shared" si="51"/>
        <v>19.998554362225814</v>
      </c>
      <c r="H814">
        <v>20</v>
      </c>
    </row>
    <row r="815" spans="4:8" ht="12.75">
      <c r="D815">
        <f t="shared" si="52"/>
        <v>40.59999999999983</v>
      </c>
      <c r="E815">
        <f t="shared" si="53"/>
        <v>20.0028365642673</v>
      </c>
      <c r="F815">
        <f t="shared" si="50"/>
        <v>19.982637365762464</v>
      </c>
      <c r="G815">
        <f t="shared" si="51"/>
        <v>19.99856881755862</v>
      </c>
      <c r="H815">
        <v>20</v>
      </c>
    </row>
    <row r="816" spans="4:8" ht="12.75">
      <c r="D816">
        <f t="shared" si="52"/>
        <v>40.64999999999983</v>
      </c>
      <c r="E816">
        <f t="shared" si="53"/>
        <v>20.00280819460158</v>
      </c>
      <c r="F816">
        <f t="shared" si="50"/>
        <v>19.982810841374306</v>
      </c>
      <c r="G816">
        <f t="shared" si="51"/>
        <v>19.99858312835889</v>
      </c>
      <c r="H816">
        <v>20</v>
      </c>
    </row>
    <row r="817" spans="4:8" ht="12.75">
      <c r="D817">
        <f t="shared" si="52"/>
        <v>40.699999999999825</v>
      </c>
      <c r="E817">
        <f t="shared" si="53"/>
        <v>20.002780108712585</v>
      </c>
      <c r="F817">
        <f t="shared" si="50"/>
        <v>19.982982585226974</v>
      </c>
      <c r="G817">
        <f t="shared" si="51"/>
        <v>19.99859729607154</v>
      </c>
      <c r="H817">
        <v>20</v>
      </c>
    </row>
    <row r="818" spans="4:8" ht="12.75">
      <c r="D818">
        <f t="shared" si="52"/>
        <v>40.74999999999982</v>
      </c>
      <c r="E818">
        <f t="shared" si="53"/>
        <v>20.002752303760957</v>
      </c>
      <c r="F818">
        <f t="shared" si="50"/>
        <v>19.9831526145785</v>
      </c>
      <c r="G818">
        <f t="shared" si="51"/>
        <v>19.998611322127037</v>
      </c>
      <c r="H818">
        <v>20</v>
      </c>
    </row>
    <row r="819" spans="4:8" ht="12.75">
      <c r="D819">
        <f t="shared" si="52"/>
        <v>40.79999999999982</v>
      </c>
      <c r="E819">
        <f t="shared" si="53"/>
        <v>20.00272477693576</v>
      </c>
      <c r="F819">
        <f t="shared" si="50"/>
        <v>19.98332094651552</v>
      </c>
      <c r="G819">
        <f t="shared" si="51"/>
        <v>19.998625207941554</v>
      </c>
      <c r="H819">
        <v>20</v>
      </c>
    </row>
    <row r="820" spans="4:8" ht="12.75">
      <c r="D820">
        <f t="shared" si="52"/>
        <v>40.84999999999982</v>
      </c>
      <c r="E820">
        <f t="shared" si="53"/>
        <v>20.0026975254542</v>
      </c>
      <c r="F820">
        <f t="shared" si="50"/>
        <v>19.98348759795495</v>
      </c>
      <c r="G820">
        <f t="shared" si="51"/>
        <v>19.998638954917112</v>
      </c>
      <c r="H820">
        <v>20</v>
      </c>
    </row>
    <row r="821" spans="4:8" ht="12.75">
      <c r="D821">
        <f t="shared" si="52"/>
        <v>40.899999999999814</v>
      </c>
      <c r="E821">
        <f t="shared" si="53"/>
        <v>20.002670546561333</v>
      </c>
      <c r="F821">
        <f t="shared" si="50"/>
        <v>19.983652585645693</v>
      </c>
      <c r="G821">
        <f t="shared" si="51"/>
        <v>19.99865256444172</v>
      </c>
      <c r="H821">
        <v>20</v>
      </c>
    </row>
    <row r="822" spans="4:8" ht="12.75">
      <c r="D822">
        <f t="shared" si="52"/>
        <v>40.94999999999981</v>
      </c>
      <c r="E822">
        <f t="shared" si="53"/>
        <v>20.00264383752981</v>
      </c>
      <c r="F822">
        <f t="shared" si="50"/>
        <v>19.98381592617026</v>
      </c>
      <c r="G822">
        <f t="shared" si="51"/>
        <v>19.99866603788951</v>
      </c>
      <c r="H822">
        <v>20</v>
      </c>
    </row>
    <row r="823" spans="4:8" ht="12.75">
      <c r="D823">
        <f t="shared" si="52"/>
        <v>40.99999999999981</v>
      </c>
      <c r="E823">
        <f t="shared" si="53"/>
        <v>20.002617395659573</v>
      </c>
      <c r="F823">
        <f t="shared" si="50"/>
        <v>19.983977635946435</v>
      </c>
      <c r="G823">
        <f t="shared" si="51"/>
        <v>19.99867937662089</v>
      </c>
      <c r="H823">
        <v>20</v>
      </c>
    </row>
    <row r="824" spans="4:8" ht="12.75">
      <c r="D824">
        <f t="shared" si="52"/>
        <v>41.049999999999805</v>
      </c>
      <c r="E824">
        <f t="shared" si="53"/>
        <v>20.002591218277598</v>
      </c>
      <c r="F824">
        <f t="shared" si="50"/>
        <v>19.984137731228895</v>
      </c>
      <c r="G824">
        <f t="shared" si="51"/>
        <v>19.998692581982656</v>
      </c>
      <c r="H824">
        <v>20</v>
      </c>
    </row>
    <row r="825" spans="4:8" ht="12.75">
      <c r="D825">
        <f t="shared" si="52"/>
        <v>41.0999999999998</v>
      </c>
      <c r="E825">
        <f t="shared" si="53"/>
        <v>20.002565302737615</v>
      </c>
      <c r="F825">
        <f t="shared" si="50"/>
        <v>19.98429622811082</v>
      </c>
      <c r="G825">
        <f t="shared" si="51"/>
        <v>19.998705655308157</v>
      </c>
      <c r="H825">
        <v>20</v>
      </c>
    </row>
    <row r="826" spans="4:8" ht="12.75">
      <c r="D826">
        <f t="shared" si="52"/>
        <v>41.1499999999998</v>
      </c>
      <c r="E826">
        <f t="shared" si="53"/>
        <v>20.00253964641985</v>
      </c>
      <c r="F826">
        <f t="shared" si="50"/>
        <v>19.98445314252549</v>
      </c>
      <c r="G826">
        <f t="shared" si="51"/>
        <v>19.99871859791741</v>
      </c>
      <c r="H826">
        <v>20</v>
      </c>
    </row>
    <row r="827" spans="4:8" ht="12.75">
      <c r="D827">
        <f t="shared" si="52"/>
        <v>41.1999999999998</v>
      </c>
      <c r="E827">
        <f t="shared" si="53"/>
        <v>20.00251424673075</v>
      </c>
      <c r="F827">
        <f t="shared" si="50"/>
        <v>19.984608490247844</v>
      </c>
      <c r="G827">
        <f t="shared" si="51"/>
        <v>19.99873141111724</v>
      </c>
      <c r="H827">
        <v>20</v>
      </c>
    </row>
    <row r="828" spans="4:8" ht="12.75">
      <c r="D828">
        <f t="shared" si="52"/>
        <v>41.249999999999794</v>
      </c>
      <c r="E828">
        <f t="shared" si="53"/>
        <v>20.002489101102725</v>
      </c>
      <c r="F828">
        <f t="shared" si="50"/>
        <v>19.98476228689608</v>
      </c>
      <c r="G828">
        <f t="shared" si="51"/>
        <v>19.99874409620141</v>
      </c>
      <c r="H828">
        <v>20</v>
      </c>
    </row>
    <row r="829" spans="4:8" ht="12.75">
      <c r="D829">
        <f t="shared" si="52"/>
        <v>41.29999999999979</v>
      </c>
      <c r="E829">
        <f t="shared" si="53"/>
        <v>20.002464206993885</v>
      </c>
      <c r="F829">
        <f t="shared" si="50"/>
        <v>19.98491454793317</v>
      </c>
      <c r="G829">
        <f t="shared" si="51"/>
        <v>19.998756654450748</v>
      </c>
      <c r="H829">
        <v>20</v>
      </c>
    </row>
    <row r="830" spans="4:8" ht="12.75">
      <c r="D830">
        <f t="shared" si="52"/>
        <v>41.34999999999979</v>
      </c>
      <c r="E830">
        <f t="shared" si="53"/>
        <v>20.002439561887787</v>
      </c>
      <c r="F830">
        <f t="shared" si="50"/>
        <v>19.985065288668405</v>
      </c>
      <c r="G830">
        <f t="shared" si="51"/>
        <v>19.998769087133287</v>
      </c>
      <c r="H830">
        <v>20</v>
      </c>
    </row>
    <row r="831" spans="4:8" ht="12.75">
      <c r="D831">
        <f t="shared" si="52"/>
        <v>41.399999999999785</v>
      </c>
      <c r="E831">
        <f t="shared" si="53"/>
        <v>20.00241516329318</v>
      </c>
      <c r="F831">
        <f t="shared" si="50"/>
        <v>19.98521452425892</v>
      </c>
      <c r="G831">
        <f t="shared" si="51"/>
        <v>19.99878139550438</v>
      </c>
      <c r="H831">
        <v>20</v>
      </c>
    </row>
    <row r="832" spans="4:8" ht="12.75">
      <c r="D832">
        <f t="shared" si="52"/>
        <v>41.44999999999978</v>
      </c>
      <c r="E832">
        <f t="shared" si="53"/>
        <v>20.00239100874374</v>
      </c>
      <c r="F832">
        <f t="shared" si="50"/>
        <v>19.985362269711185</v>
      </c>
      <c r="G832">
        <f t="shared" si="51"/>
        <v>19.99879358080684</v>
      </c>
      <c r="H832">
        <v>20</v>
      </c>
    </row>
    <row r="833" spans="4:8" ht="12.75">
      <c r="D833">
        <f t="shared" si="52"/>
        <v>41.49999999999978</v>
      </c>
      <c r="E833">
        <f t="shared" si="53"/>
        <v>20.00236709579784</v>
      </c>
      <c r="F833">
        <f t="shared" si="50"/>
        <v>19.9855085398825</v>
      </c>
      <c r="G833">
        <f t="shared" si="51"/>
        <v>19.998805644271048</v>
      </c>
      <c r="H833">
        <v>20</v>
      </c>
    </row>
    <row r="834" spans="4:8" ht="12.75">
      <c r="D834">
        <f t="shared" si="52"/>
        <v>41.54999999999978</v>
      </c>
      <c r="E834">
        <f t="shared" si="53"/>
        <v>20.00234342203829</v>
      </c>
      <c r="F834">
        <f t="shared" si="50"/>
        <v>19.985653349482465</v>
      </c>
      <c r="G834">
        <f t="shared" si="51"/>
        <v>19.998817587115095</v>
      </c>
      <c r="H834">
        <v>20</v>
      </c>
    </row>
    <row r="835" spans="4:8" ht="12.75">
      <c r="D835">
        <f t="shared" si="52"/>
        <v>41.599999999999774</v>
      </c>
      <c r="E835">
        <f t="shared" si="53"/>
        <v>20.002319985072095</v>
      </c>
      <c r="F835">
        <f t="shared" si="50"/>
        <v>19.98579671307445</v>
      </c>
      <c r="G835">
        <f t="shared" si="51"/>
        <v>19.998829410544893</v>
      </c>
      <c r="H835">
        <v>20</v>
      </c>
    </row>
    <row r="836" spans="4:8" ht="12.75">
      <c r="D836">
        <f t="shared" si="52"/>
        <v>41.64999999999977</v>
      </c>
      <c r="E836">
        <f t="shared" si="53"/>
        <v>20.00229678253021</v>
      </c>
      <c r="F836">
        <f t="shared" si="50"/>
        <v>19.985938645077027</v>
      </c>
      <c r="G836">
        <f t="shared" si="51"/>
        <v>19.998841115754303</v>
      </c>
      <c r="H836">
        <v>20</v>
      </c>
    </row>
    <row r="837" spans="4:8" ht="12.75">
      <c r="D837">
        <f t="shared" si="52"/>
        <v>41.69999999999977</v>
      </c>
      <c r="E837">
        <f t="shared" si="53"/>
        <v>20.0022738120673</v>
      </c>
      <c r="F837">
        <f aca="true" t="shared" si="54" ref="F837:F900">F836+$C$3*($A$3-$B$3*F836)*F836</f>
        <v>19.986079159765406</v>
      </c>
      <c r="G837">
        <f aca="true" t="shared" si="55" ref="G837:G900">G836+$C$3*($A$3-$B$3*G836)*G836</f>
        <v>19.99885270392525</v>
      </c>
      <c r="H837">
        <v>20</v>
      </c>
    </row>
    <row r="838" spans="4:8" ht="12.75">
      <c r="D838">
        <f t="shared" si="52"/>
        <v>41.749999999999766</v>
      </c>
      <c r="E838">
        <f t="shared" si="53"/>
        <v>20.002251071361517</v>
      </c>
      <c r="F838">
        <f t="shared" si="54"/>
        <v>19.986218271272858</v>
      </c>
      <c r="G838">
        <f t="shared" si="55"/>
        <v>19.998864176227855</v>
      </c>
      <c r="H838">
        <v>20</v>
      </c>
    </row>
    <row r="839" spans="4:8" ht="12.75">
      <c r="D839">
        <f t="shared" si="52"/>
        <v>41.79999999999976</v>
      </c>
      <c r="E839">
        <f t="shared" si="53"/>
        <v>20.00222855811424</v>
      </c>
      <c r="F839">
        <f t="shared" si="54"/>
        <v>19.986355993592106</v>
      </c>
      <c r="G839">
        <f t="shared" si="55"/>
        <v>19.998875533820527</v>
      </c>
      <c r="H839">
        <v>20</v>
      </c>
    </row>
    <row r="840" spans="4:8" ht="12.75">
      <c r="D840">
        <f t="shared" si="52"/>
        <v>41.84999999999976</v>
      </c>
      <c r="E840">
        <f t="shared" si="53"/>
        <v>20.00220627004986</v>
      </c>
      <c r="F840">
        <f t="shared" si="54"/>
        <v>19.986492340576728</v>
      </c>
      <c r="G840">
        <f t="shared" si="55"/>
        <v>19.99888677785011</v>
      </c>
      <c r="H840">
        <v>20</v>
      </c>
    </row>
    <row r="841" spans="4:8" ht="12.75">
      <c r="D841">
        <f t="shared" si="52"/>
        <v>41.89999999999976</v>
      </c>
      <c r="E841">
        <f t="shared" si="53"/>
        <v>20.002184204915547</v>
      </c>
      <c r="F841">
        <f t="shared" si="54"/>
        <v>19.98662732594253</v>
      </c>
      <c r="G841">
        <f t="shared" si="55"/>
        <v>19.998897909451976</v>
      </c>
      <c r="H841">
        <v>20</v>
      </c>
    </row>
    <row r="842" spans="4:8" ht="12.75">
      <c r="D842">
        <f t="shared" si="52"/>
        <v>41.949999999999754</v>
      </c>
      <c r="E842">
        <f t="shared" si="53"/>
        <v>20.002162360481016</v>
      </c>
      <c r="F842">
        <f t="shared" si="54"/>
        <v>19.986760963268896</v>
      </c>
      <c r="G842">
        <f t="shared" si="55"/>
        <v>19.998908929750154</v>
      </c>
      <c r="H842">
        <v>20</v>
      </c>
    </row>
    <row r="843" spans="4:8" ht="12.75">
      <c r="D843">
        <f t="shared" si="52"/>
        <v>41.99999999999975</v>
      </c>
      <c r="E843">
        <f t="shared" si="53"/>
        <v>20.002140734538305</v>
      </c>
      <c r="F843">
        <f t="shared" si="54"/>
        <v>19.98689326600016</v>
      </c>
      <c r="G843">
        <f t="shared" si="55"/>
        <v>19.998919839857436</v>
      </c>
      <c r="H843">
        <v>20</v>
      </c>
    </row>
    <row r="844" spans="4:8" ht="12.75">
      <c r="D844">
        <f t="shared" si="52"/>
        <v>42.04999999999975</v>
      </c>
      <c r="E844">
        <f t="shared" si="53"/>
        <v>20.00211932490155</v>
      </c>
      <c r="F844">
        <f t="shared" si="54"/>
        <v>19.987024247446918</v>
      </c>
      <c r="G844">
        <f t="shared" si="55"/>
        <v>19.99893064087549</v>
      </c>
      <c r="H844">
        <v>20</v>
      </c>
    </row>
    <row r="845" spans="4:8" ht="12.75">
      <c r="D845">
        <f t="shared" si="52"/>
        <v>42.099999999999746</v>
      </c>
      <c r="E845">
        <f t="shared" si="53"/>
        <v>20.002098129406765</v>
      </c>
      <c r="F845">
        <f t="shared" si="54"/>
        <v>19.98715392078737</v>
      </c>
      <c r="G845">
        <f t="shared" si="55"/>
        <v>19.99894133389497</v>
      </c>
      <c r="H845">
        <v>20</v>
      </c>
    </row>
    <row r="846" spans="4:8" ht="12.75">
      <c r="D846">
        <f t="shared" si="52"/>
        <v>42.14999999999974</v>
      </c>
      <c r="E846">
        <f t="shared" si="53"/>
        <v>20.002077145911624</v>
      </c>
      <c r="F846">
        <f t="shared" si="54"/>
        <v>19.98728229906862</v>
      </c>
      <c r="G846">
        <f t="shared" si="55"/>
        <v>19.998951919995633</v>
      </c>
      <c r="H846">
        <v>20</v>
      </c>
    </row>
    <row r="847" spans="4:8" ht="12.75">
      <c r="D847">
        <f t="shared" si="52"/>
        <v>42.19999999999974</v>
      </c>
      <c r="E847">
        <f t="shared" si="53"/>
        <v>20.00205637229524</v>
      </c>
      <c r="F847">
        <f t="shared" si="54"/>
        <v>19.987409395207976</v>
      </c>
      <c r="G847">
        <f t="shared" si="55"/>
        <v>19.99896240024644</v>
      </c>
      <c r="H847">
        <v>20</v>
      </c>
    </row>
    <row r="848" spans="4:8" ht="12.75">
      <c r="D848">
        <f t="shared" si="52"/>
        <v>42.24999999999974</v>
      </c>
      <c r="E848">
        <f t="shared" si="53"/>
        <v>20.002035806457954</v>
      </c>
      <c r="F848">
        <f t="shared" si="54"/>
        <v>19.987535221994232</v>
      </c>
      <c r="G848">
        <f t="shared" si="55"/>
        <v>19.99897277570567</v>
      </c>
      <c r="H848">
        <v>20</v>
      </c>
    </row>
    <row r="849" spans="4:8" ht="12.75">
      <c r="D849">
        <f t="shared" si="52"/>
        <v>42.299999999999734</v>
      </c>
      <c r="E849">
        <f t="shared" si="53"/>
        <v>20.00201544632112</v>
      </c>
      <c r="F849">
        <f t="shared" si="54"/>
        <v>19.987659792088944</v>
      </c>
      <c r="G849">
        <f t="shared" si="55"/>
        <v>19.998983047421017</v>
      </c>
      <c r="H849">
        <v>20</v>
      </c>
    </row>
    <row r="850" spans="4:8" ht="12.75">
      <c r="D850">
        <f t="shared" si="52"/>
        <v>42.34999999999973</v>
      </c>
      <c r="E850">
        <f t="shared" si="53"/>
        <v>20.001995289826898</v>
      </c>
      <c r="F850">
        <f t="shared" si="54"/>
        <v>19.98778311802769</v>
      </c>
      <c r="G850">
        <f t="shared" si="55"/>
        <v>19.99899321642971</v>
      </c>
      <c r="H850">
        <v>20</v>
      </c>
    </row>
    <row r="851" spans="4:8" ht="12.75">
      <c r="D851">
        <f t="shared" si="52"/>
        <v>42.39999999999973</v>
      </c>
      <c r="E851">
        <f t="shared" si="53"/>
        <v>20.001975334938038</v>
      </c>
      <c r="F851">
        <f t="shared" si="54"/>
        <v>19.98790521222131</v>
      </c>
      <c r="G851">
        <f t="shared" si="55"/>
        <v>19.999003283758608</v>
      </c>
      <c r="H851">
        <v>20</v>
      </c>
    </row>
    <row r="852" spans="4:8" ht="12.75">
      <c r="D852">
        <f t="shared" si="52"/>
        <v>42.449999999999726</v>
      </c>
      <c r="E852">
        <f t="shared" si="53"/>
        <v>20.001955579637684</v>
      </c>
      <c r="F852">
        <f t="shared" si="54"/>
        <v>19.988026086957152</v>
      </c>
      <c r="G852">
        <f t="shared" si="55"/>
        <v>19.9990132504243</v>
      </c>
      <c r="H852">
        <v>20</v>
      </c>
    </row>
    <row r="853" spans="4:8" ht="12.75">
      <c r="D853">
        <f t="shared" si="52"/>
        <v>42.49999999999972</v>
      </c>
      <c r="E853">
        <f t="shared" si="53"/>
        <v>20.00193602192916</v>
      </c>
      <c r="F853">
        <f t="shared" si="54"/>
        <v>19.988145754400286</v>
      </c>
      <c r="G853">
        <f t="shared" si="55"/>
        <v>19.99902311743322</v>
      </c>
      <c r="H853">
        <v>20</v>
      </c>
    </row>
    <row r="854" spans="4:8" ht="12.75">
      <c r="D854">
        <f t="shared" si="52"/>
        <v>42.54999999999972</v>
      </c>
      <c r="E854">
        <f t="shared" si="53"/>
        <v>20.00191665983578</v>
      </c>
      <c r="F854">
        <f t="shared" si="54"/>
        <v>19.988264226594712</v>
      </c>
      <c r="G854">
        <f t="shared" si="55"/>
        <v>19.99903288578174</v>
      </c>
      <c r="H854">
        <v>20</v>
      </c>
    </row>
    <row r="855" spans="4:8" ht="12.75">
      <c r="D855">
        <f t="shared" si="52"/>
        <v>42.59999999999972</v>
      </c>
      <c r="E855">
        <f t="shared" si="53"/>
        <v>20.00189749140063</v>
      </c>
      <c r="F855">
        <f t="shared" si="54"/>
        <v>19.988381515464575</v>
      </c>
      <c r="G855">
        <f t="shared" si="55"/>
        <v>19.999042556456267</v>
      </c>
      <c r="H855">
        <v>20</v>
      </c>
    </row>
    <row r="856" spans="4:8" ht="12.75">
      <c r="D856">
        <f t="shared" si="52"/>
        <v>42.649999999999714</v>
      </c>
      <c r="E856">
        <f t="shared" si="53"/>
        <v>20.001878514686386</v>
      </c>
      <c r="F856">
        <f t="shared" si="54"/>
        <v>19.98849763281534</v>
      </c>
      <c r="G856">
        <f t="shared" si="55"/>
        <v>19.999052130433356</v>
      </c>
      <c r="H856">
        <v>20</v>
      </c>
    </row>
    <row r="857" spans="4:8" ht="12.75">
      <c r="D857">
        <f t="shared" si="52"/>
        <v>42.69999999999971</v>
      </c>
      <c r="E857">
        <f t="shared" si="53"/>
        <v>20.001859727775113</v>
      </c>
      <c r="F857">
        <f t="shared" si="54"/>
        <v>19.98861259033496</v>
      </c>
      <c r="G857">
        <f t="shared" si="55"/>
        <v>19.999061608679792</v>
      </c>
      <c r="H857">
        <v>20</v>
      </c>
    </row>
    <row r="858" spans="4:8" ht="12.75">
      <c r="D858">
        <f t="shared" si="52"/>
        <v>42.74999999999971</v>
      </c>
      <c r="E858">
        <f t="shared" si="53"/>
        <v>20.001841128768067</v>
      </c>
      <c r="F858">
        <f t="shared" si="54"/>
        <v>19.98872639959506</v>
      </c>
      <c r="G858">
        <f t="shared" si="55"/>
        <v>19.999070992152706</v>
      </c>
      <c r="H858">
        <v>20</v>
      </c>
    </row>
    <row r="859" spans="4:8" ht="12.75">
      <c r="D859">
        <f t="shared" si="52"/>
        <v>42.799999999999706</v>
      </c>
      <c r="E859">
        <f t="shared" si="53"/>
        <v>20.001822715785508</v>
      </c>
      <c r="F859">
        <f t="shared" si="54"/>
        <v>19.988839072052077</v>
      </c>
      <c r="G859">
        <f t="shared" si="55"/>
        <v>19.999080281799653</v>
      </c>
      <c r="H859">
        <v>20</v>
      </c>
    </row>
    <row r="860" spans="4:8" ht="12.75">
      <c r="D860">
        <f t="shared" si="52"/>
        <v>42.8499999999997</v>
      </c>
      <c r="E860">
        <f t="shared" si="53"/>
        <v>20.001804486966506</v>
      </c>
      <c r="F860">
        <f t="shared" si="54"/>
        <v>19.9889506190484</v>
      </c>
      <c r="G860">
        <f t="shared" si="55"/>
        <v>19.999089478558716</v>
      </c>
      <c r="H860">
        <v>20</v>
      </c>
    </row>
    <row r="861" spans="4:8" ht="12.75">
      <c r="D861">
        <f t="shared" si="52"/>
        <v>42.8999999999997</v>
      </c>
      <c r="E861">
        <f t="shared" si="53"/>
        <v>20.001786440468756</v>
      </c>
      <c r="F861">
        <f t="shared" si="54"/>
        <v>19.989061051813504</v>
      </c>
      <c r="G861">
        <f t="shared" si="55"/>
        <v>19.999098583358602</v>
      </c>
      <c r="H861">
        <v>20</v>
      </c>
    </row>
    <row r="862" spans="4:8" ht="12.75">
      <c r="D862">
        <f t="shared" si="52"/>
        <v>42.9499999999997</v>
      </c>
      <c r="E862">
        <f t="shared" si="53"/>
        <v>20.001768574468382</v>
      </c>
      <c r="F862">
        <f t="shared" si="54"/>
        <v>19.989170381465076</v>
      </c>
      <c r="G862">
        <f t="shared" si="55"/>
        <v>19.99910759711874</v>
      </c>
      <c r="H862">
        <v>20</v>
      </c>
    </row>
    <row r="863" spans="4:8" ht="12.75">
      <c r="D863">
        <f t="shared" si="52"/>
        <v>42.999999999999694</v>
      </c>
      <c r="E863">
        <f t="shared" si="53"/>
        <v>20.00175088715977</v>
      </c>
      <c r="F863">
        <f t="shared" si="54"/>
        <v>19.989278619010108</v>
      </c>
      <c r="G863">
        <f t="shared" si="55"/>
        <v>19.99911652074936</v>
      </c>
      <c r="H863">
        <v>20</v>
      </c>
    </row>
    <row r="864" spans="4:8" ht="12.75">
      <c r="D864">
        <f t="shared" si="52"/>
        <v>43.04999999999969</v>
      </c>
      <c r="E864">
        <f t="shared" si="53"/>
        <v>20.001733376755368</v>
      </c>
      <c r="F864">
        <f t="shared" si="54"/>
        <v>19.989385775346</v>
      </c>
      <c r="G864">
        <f t="shared" si="55"/>
        <v>19.999125355151598</v>
      </c>
      <c r="H864">
        <v>20</v>
      </c>
    </row>
    <row r="865" spans="4:8" ht="12.75">
      <c r="D865">
        <f t="shared" si="52"/>
        <v>43.09999999999969</v>
      </c>
      <c r="E865">
        <f t="shared" si="53"/>
        <v>20.001716041485516</v>
      </c>
      <c r="F865">
        <f t="shared" si="54"/>
        <v>19.98949186126166</v>
      </c>
      <c r="G865">
        <f t="shared" si="55"/>
        <v>19.99913410121758</v>
      </c>
      <c r="H865">
        <v>20</v>
      </c>
    </row>
    <row r="866" spans="4:8" ht="12.75">
      <c r="D866">
        <f t="shared" si="52"/>
        <v>43.149999999999686</v>
      </c>
      <c r="E866">
        <f t="shared" si="53"/>
        <v>20.001698879598262</v>
      </c>
      <c r="F866">
        <f t="shared" si="54"/>
        <v>19.98959688743855</v>
      </c>
      <c r="G866">
        <f t="shared" si="55"/>
        <v>19.999142759830516</v>
      </c>
      <c r="H866">
        <v>20</v>
      </c>
    </row>
    <row r="867" spans="4:8" ht="12.75">
      <c r="D867">
        <f t="shared" si="52"/>
        <v>43.19999999999968</v>
      </c>
      <c r="E867">
        <f t="shared" si="53"/>
        <v>20.001681889359183</v>
      </c>
      <c r="F867">
        <f t="shared" si="54"/>
        <v>19.98970086445179</v>
      </c>
      <c r="G867">
        <f t="shared" si="55"/>
        <v>19.99915133186478</v>
      </c>
      <c r="H867">
        <v>20</v>
      </c>
    </row>
    <row r="868" spans="4:8" ht="12.75">
      <c r="D868">
        <f t="shared" si="52"/>
        <v>43.24999999999968</v>
      </c>
      <c r="E868">
        <f t="shared" si="53"/>
        <v>20.001665069051217</v>
      </c>
      <c r="F868">
        <f t="shared" si="54"/>
        <v>19.989803802771178</v>
      </c>
      <c r="G868">
        <f t="shared" si="55"/>
        <v>19.999159818186016</v>
      </c>
      <c r="H868">
        <v>20</v>
      </c>
    </row>
    <row r="869" spans="4:8" ht="12.75">
      <c r="D869">
        <f t="shared" si="52"/>
        <v>43.29999999999968</v>
      </c>
      <c r="E869">
        <f t="shared" si="53"/>
        <v>20.00164841697448</v>
      </c>
      <c r="F869">
        <f t="shared" si="54"/>
        <v>19.989905712762248</v>
      </c>
      <c r="G869">
        <f t="shared" si="55"/>
        <v>19.999168219651203</v>
      </c>
      <c r="H869">
        <v>20</v>
      </c>
    </row>
    <row r="870" spans="4:8" ht="12.75">
      <c r="D870">
        <f t="shared" si="52"/>
        <v>43.349999999999675</v>
      </c>
      <c r="E870">
        <f t="shared" si="53"/>
        <v>20.001631931446095</v>
      </c>
      <c r="F870">
        <f t="shared" si="54"/>
        <v>19.99000660468731</v>
      </c>
      <c r="G870">
        <f t="shared" si="55"/>
        <v>19.999176537108763</v>
      </c>
      <c r="H870">
        <v>20</v>
      </c>
    </row>
    <row r="871" spans="4:8" ht="12.75">
      <c r="D871">
        <f t="shared" si="52"/>
        <v>43.39999999999967</v>
      </c>
      <c r="E871">
        <f t="shared" si="53"/>
        <v>20.001615610800034</v>
      </c>
      <c r="F871">
        <f t="shared" si="54"/>
        <v>19.990106488706463</v>
      </c>
      <c r="G871">
        <f t="shared" si="55"/>
        <v>19.999184771398628</v>
      </c>
      <c r="H871">
        <v>20</v>
      </c>
    </row>
    <row r="872" spans="4:8" ht="12.75">
      <c r="D872">
        <f t="shared" si="52"/>
        <v>43.44999999999967</v>
      </c>
      <c r="E872">
        <f t="shared" si="53"/>
        <v>20.001599453386934</v>
      </c>
      <c r="F872">
        <f t="shared" si="54"/>
        <v>19.990205374878617</v>
      </c>
      <c r="G872">
        <f t="shared" si="55"/>
        <v>19.999192923352343</v>
      </c>
      <c r="H872">
        <v>20</v>
      </c>
    </row>
    <row r="873" spans="4:8" ht="12.75">
      <c r="D873">
        <f t="shared" si="52"/>
        <v>43.499999999999666</v>
      </c>
      <c r="E873">
        <f t="shared" si="53"/>
        <v>20.00158345757394</v>
      </c>
      <c r="F873">
        <f t="shared" si="54"/>
        <v>19.99030327316249</v>
      </c>
      <c r="G873">
        <f t="shared" si="55"/>
        <v>19.99920099379313</v>
      </c>
      <c r="H873">
        <v>20</v>
      </c>
    </row>
    <row r="874" spans="4:8" ht="12.75">
      <c r="D874">
        <f t="shared" si="52"/>
        <v>43.54999999999966</v>
      </c>
      <c r="E874">
        <f t="shared" si="53"/>
        <v>20.00156762174453</v>
      </c>
      <c r="F874">
        <f t="shared" si="54"/>
        <v>19.99040019341761</v>
      </c>
      <c r="G874">
        <f t="shared" si="55"/>
        <v>19.999208983535993</v>
      </c>
      <c r="H874">
        <v>20</v>
      </c>
    </row>
    <row r="875" spans="4:8" ht="12.75">
      <c r="D875">
        <f t="shared" si="52"/>
        <v>43.59999999999966</v>
      </c>
      <c r="E875">
        <f t="shared" si="53"/>
        <v>20.001551944298367</v>
      </c>
      <c r="F875">
        <f t="shared" si="54"/>
        <v>19.99049614540529</v>
      </c>
      <c r="G875">
        <f t="shared" si="55"/>
        <v>19.99921689338778</v>
      </c>
      <c r="H875">
        <v>20</v>
      </c>
    </row>
    <row r="876" spans="4:8" ht="12.75">
      <c r="D876">
        <f t="shared" si="52"/>
        <v>43.64999999999966</v>
      </c>
      <c r="E876">
        <f t="shared" si="53"/>
        <v>20.001536423651118</v>
      </c>
      <c r="F876">
        <f t="shared" si="54"/>
        <v>19.99059113878961</v>
      </c>
      <c r="G876">
        <f t="shared" si="55"/>
        <v>19.999224724147272</v>
      </c>
      <c r="H876">
        <v>20</v>
      </c>
    </row>
    <row r="877" spans="4:8" ht="12.75">
      <c r="D877">
        <f aca="true" t="shared" si="56" ref="D877:D940">D876+$C$3</f>
        <v>43.699999999999655</v>
      </c>
      <c r="E877">
        <f aca="true" t="shared" si="57" ref="E877:E940">E876+$C$3*($A$3-$B$3*E876)*E876</f>
        <v>20.001521058234307</v>
      </c>
      <c r="F877">
        <f t="shared" si="54"/>
        <v>19.990685183138382</v>
      </c>
      <c r="G877">
        <f t="shared" si="55"/>
        <v>19.999232476605272</v>
      </c>
      <c r="H877">
        <v>20</v>
      </c>
    </row>
    <row r="878" spans="4:8" ht="12.75">
      <c r="D878">
        <f t="shared" si="56"/>
        <v>43.74999999999965</v>
      </c>
      <c r="E878">
        <f t="shared" si="57"/>
        <v>20.001505846495153</v>
      </c>
      <c r="F878">
        <f t="shared" si="54"/>
        <v>19.99077828792409</v>
      </c>
      <c r="G878">
        <f t="shared" si="55"/>
        <v>19.999240151544672</v>
      </c>
      <c r="H878">
        <v>20</v>
      </c>
    </row>
    <row r="879" spans="4:8" ht="12.75">
      <c r="D879">
        <f t="shared" si="56"/>
        <v>43.79999999999965</v>
      </c>
      <c r="E879">
        <f t="shared" si="57"/>
        <v>20.001490786896415</v>
      </c>
      <c r="F879">
        <f t="shared" si="54"/>
        <v>19.990870462524864</v>
      </c>
      <c r="G879">
        <f t="shared" si="55"/>
        <v>19.99924774974054</v>
      </c>
      <c r="H879">
        <v>20</v>
      </c>
    </row>
    <row r="880" spans="4:8" ht="12.75">
      <c r="D880">
        <f t="shared" si="56"/>
        <v>43.849999999999646</v>
      </c>
      <c r="E880">
        <f t="shared" si="57"/>
        <v>20.001475877916228</v>
      </c>
      <c r="F880">
        <f t="shared" si="54"/>
        <v>19.99096171622539</v>
      </c>
      <c r="G880">
        <f t="shared" si="55"/>
        <v>19.999255271960195</v>
      </c>
      <c r="H880">
        <v>20</v>
      </c>
    </row>
    <row r="881" spans="4:8" ht="12.75">
      <c r="D881">
        <f t="shared" si="56"/>
        <v>43.89999999999964</v>
      </c>
      <c r="E881">
        <f t="shared" si="57"/>
        <v>20.001461118047956</v>
      </c>
      <c r="F881">
        <f t="shared" si="54"/>
        <v>19.991052058217846</v>
      </c>
      <c r="G881">
        <f t="shared" si="55"/>
        <v>19.999262718963283</v>
      </c>
      <c r="H881">
        <v>20</v>
      </c>
    </row>
    <row r="882" spans="4:8" ht="12.75">
      <c r="D882">
        <f t="shared" si="56"/>
        <v>43.94999999999964</v>
      </c>
      <c r="E882">
        <f t="shared" si="57"/>
        <v>20.001446505800043</v>
      </c>
      <c r="F882">
        <f t="shared" si="54"/>
        <v>19.991141497602836</v>
      </c>
      <c r="G882">
        <f t="shared" si="55"/>
        <v>19.99927009150186</v>
      </c>
      <c r="H882">
        <v>20</v>
      </c>
    </row>
    <row r="883" spans="4:8" ht="12.75">
      <c r="D883">
        <f t="shared" si="56"/>
        <v>43.99999999999964</v>
      </c>
      <c r="E883">
        <f t="shared" si="57"/>
        <v>20.001432039695853</v>
      </c>
      <c r="F883">
        <f t="shared" si="54"/>
        <v>19.991230043390274</v>
      </c>
      <c r="G883">
        <f t="shared" si="55"/>
        <v>19.999277390320458</v>
      </c>
      <c r="H883">
        <v>20</v>
      </c>
    </row>
    <row r="884" spans="4:8" ht="12.75">
      <c r="D884">
        <f t="shared" si="56"/>
        <v>44.049999999999635</v>
      </c>
      <c r="E884">
        <f t="shared" si="57"/>
        <v>20.001417718273526</v>
      </c>
      <c r="F884">
        <f t="shared" si="54"/>
        <v>19.991317704500304</v>
      </c>
      <c r="G884">
        <f t="shared" si="55"/>
        <v>19.99928461615617</v>
      </c>
      <c r="H884">
        <v>20</v>
      </c>
    </row>
    <row r="885" spans="4:8" ht="12.75">
      <c r="D885">
        <f t="shared" si="56"/>
        <v>44.09999999999963</v>
      </c>
      <c r="E885">
        <f t="shared" si="57"/>
        <v>20.00140354008583</v>
      </c>
      <c r="F885">
        <f t="shared" si="54"/>
        <v>19.99140448976417</v>
      </c>
      <c r="G885">
        <f t="shared" si="55"/>
        <v>19.999291769738722</v>
      </c>
      <c r="H885">
        <v>20</v>
      </c>
    </row>
    <row r="886" spans="4:8" ht="12.75">
      <c r="D886">
        <f t="shared" si="56"/>
        <v>44.14999999999963</v>
      </c>
      <c r="E886">
        <f t="shared" si="57"/>
        <v>20.001389503700008</v>
      </c>
      <c r="F886">
        <f t="shared" si="54"/>
        <v>19.99149040792513</v>
      </c>
      <c r="G886">
        <f t="shared" si="55"/>
        <v>19.999298851790538</v>
      </c>
      <c r="H886">
        <v>20</v>
      </c>
    </row>
    <row r="887" spans="4:8" ht="12.75">
      <c r="D887">
        <f t="shared" si="56"/>
        <v>44.199999999999626</v>
      </c>
      <c r="E887">
        <f t="shared" si="57"/>
        <v>20.001375607697646</v>
      </c>
      <c r="F887">
        <f t="shared" si="54"/>
        <v>19.9915754676393</v>
      </c>
      <c r="G887">
        <f t="shared" si="55"/>
        <v>19.999305863026827</v>
      </c>
      <c r="H887">
        <v>20</v>
      </c>
    </row>
    <row r="888" spans="4:8" ht="12.75">
      <c r="D888">
        <f t="shared" si="56"/>
        <v>44.24999999999962</v>
      </c>
      <c r="E888">
        <f t="shared" si="57"/>
        <v>20.00136185067452</v>
      </c>
      <c r="F888">
        <f t="shared" si="54"/>
        <v>19.991659677476534</v>
      </c>
      <c r="G888">
        <f t="shared" si="55"/>
        <v>19.999312804155647</v>
      </c>
      <c r="H888">
        <v>20</v>
      </c>
    </row>
    <row r="889" spans="4:8" ht="12.75">
      <c r="D889">
        <f t="shared" si="56"/>
        <v>44.29999999999962</v>
      </c>
      <c r="E889">
        <f t="shared" si="57"/>
        <v>20.001348231240456</v>
      </c>
      <c r="F889">
        <f t="shared" si="54"/>
        <v>19.99174304592128</v>
      </c>
      <c r="G889">
        <f t="shared" si="55"/>
        <v>19.99931967587797</v>
      </c>
      <c r="H889">
        <v>20</v>
      </c>
    </row>
    <row r="890" spans="4:8" ht="12.75">
      <c r="D890">
        <f t="shared" si="56"/>
        <v>44.34999999999962</v>
      </c>
      <c r="E890">
        <f t="shared" si="57"/>
        <v>20.00133474801919</v>
      </c>
      <c r="F890">
        <f t="shared" si="54"/>
        <v>19.99182558137342</v>
      </c>
      <c r="G890">
        <f t="shared" si="55"/>
        <v>19.99932647888777</v>
      </c>
      <c r="H890">
        <v>20</v>
      </c>
    </row>
    <row r="891" spans="4:8" ht="12.75">
      <c r="D891">
        <f t="shared" si="56"/>
        <v>44.399999999999615</v>
      </c>
      <c r="E891">
        <f t="shared" si="57"/>
        <v>20.001321399648223</v>
      </c>
      <c r="F891">
        <f t="shared" si="54"/>
        <v>19.991907292149126</v>
      </c>
      <c r="G891">
        <f t="shared" si="55"/>
        <v>19.999333213872077</v>
      </c>
      <c r="H891">
        <v>20</v>
      </c>
    </row>
    <row r="892" spans="4:8" ht="12.75">
      <c r="D892">
        <f t="shared" si="56"/>
        <v>44.44999999999961</v>
      </c>
      <c r="E892">
        <f t="shared" si="57"/>
        <v>20.001308184778694</v>
      </c>
      <c r="F892">
        <f t="shared" si="54"/>
        <v>19.991988186481674</v>
      </c>
      <c r="G892">
        <f t="shared" si="55"/>
        <v>19.999339881511055</v>
      </c>
      <c r="H892">
        <v>20</v>
      </c>
    </row>
    <row r="893" spans="4:8" ht="12.75">
      <c r="D893">
        <f t="shared" si="56"/>
        <v>44.49999999999961</v>
      </c>
      <c r="E893">
        <f t="shared" si="57"/>
        <v>20.001295102075233</v>
      </c>
      <c r="F893">
        <f t="shared" si="54"/>
        <v>19.99206827252228</v>
      </c>
      <c r="G893">
        <f t="shared" si="55"/>
        <v>19.999346482478067</v>
      </c>
      <c r="H893">
        <v>20</v>
      </c>
    </row>
    <row r="894" spans="4:8" ht="12.75">
      <c r="D894">
        <f t="shared" si="56"/>
        <v>44.549999999999606</v>
      </c>
      <c r="E894">
        <f t="shared" si="57"/>
        <v>20.001282150215836</v>
      </c>
      <c r="F894">
        <f t="shared" si="54"/>
        <v>19.992147558340903</v>
      </c>
      <c r="G894">
        <f t="shared" si="55"/>
        <v>19.999353017439745</v>
      </c>
      <c r="H894">
        <v>20</v>
      </c>
    </row>
    <row r="895" spans="4:8" ht="12.75">
      <c r="D895">
        <f t="shared" si="56"/>
        <v>44.5999999999996</v>
      </c>
      <c r="E895">
        <f t="shared" si="57"/>
        <v>20.001269327891723</v>
      </c>
      <c r="F895">
        <f t="shared" si="54"/>
        <v>19.992226051927073</v>
      </c>
      <c r="G895">
        <f t="shared" si="55"/>
        <v>19.999359487056054</v>
      </c>
      <c r="H895">
        <v>20</v>
      </c>
    </row>
    <row r="896" spans="4:8" ht="12.75">
      <c r="D896">
        <f t="shared" si="56"/>
        <v>44.6499999999996</v>
      </c>
      <c r="E896">
        <f t="shared" si="57"/>
        <v>20.00125663380721</v>
      </c>
      <c r="F896">
        <f t="shared" si="54"/>
        <v>19.99230376119067</v>
      </c>
      <c r="G896">
        <f t="shared" si="55"/>
        <v>19.999365891980364</v>
      </c>
      <c r="H896">
        <v>20</v>
      </c>
    </row>
    <row r="897" spans="4:8" ht="12.75">
      <c r="D897">
        <f t="shared" si="56"/>
        <v>44.6999999999996</v>
      </c>
      <c r="E897">
        <f t="shared" si="57"/>
        <v>20.001244066679572</v>
      </c>
      <c r="F897">
        <f t="shared" si="54"/>
        <v>19.992380693962716</v>
      </c>
      <c r="G897">
        <f t="shared" si="55"/>
        <v>19.999372232859514</v>
      </c>
      <c r="H897">
        <v>20</v>
      </c>
    </row>
    <row r="898" spans="4:8" ht="12.75">
      <c r="D898">
        <f t="shared" si="56"/>
        <v>44.749999999999595</v>
      </c>
      <c r="E898">
        <f t="shared" si="57"/>
        <v>20.001231625238926</v>
      </c>
      <c r="F898">
        <f t="shared" si="54"/>
        <v>19.992456857996178</v>
      </c>
      <c r="G898">
        <f t="shared" si="55"/>
        <v>19.999378510333873</v>
      </c>
      <c r="H898">
        <v>20</v>
      </c>
    </row>
    <row r="899" spans="4:8" ht="12.75">
      <c r="D899">
        <f t="shared" si="56"/>
        <v>44.79999999999959</v>
      </c>
      <c r="E899">
        <f t="shared" si="57"/>
        <v>20.001219308228087</v>
      </c>
      <c r="F899">
        <f t="shared" si="54"/>
        <v>19.99253226096672</v>
      </c>
      <c r="G899">
        <f t="shared" si="55"/>
        <v>19.99938472503741</v>
      </c>
      <c r="H899">
        <v>20</v>
      </c>
    </row>
    <row r="900" spans="4:8" ht="12.75">
      <c r="D900">
        <f t="shared" si="56"/>
        <v>44.84999999999959</v>
      </c>
      <c r="E900">
        <f t="shared" si="57"/>
        <v>20.00120711440245</v>
      </c>
      <c r="F900">
        <f t="shared" si="54"/>
        <v>19.992606910473487</v>
      </c>
      <c r="G900">
        <f t="shared" si="55"/>
        <v>19.999390877597754</v>
      </c>
      <c r="H900">
        <v>20</v>
      </c>
    </row>
    <row r="901" spans="4:8" ht="12.75">
      <c r="D901">
        <f t="shared" si="56"/>
        <v>44.89999999999959</v>
      </c>
      <c r="E901">
        <f t="shared" si="57"/>
        <v>20.001195042529865</v>
      </c>
      <c r="F901">
        <f aca="true" t="shared" si="58" ref="F901:F948">F900+$C$3*($A$3-$B$3*F900)*F900</f>
        <v>19.992680814039865</v>
      </c>
      <c r="G901">
        <f aca="true" t="shared" si="59" ref="G901:G948">G900+$C$3*($A$3-$B$3*G900)*G900</f>
        <v>19.999396968636262</v>
      </c>
      <c r="H901">
        <v>20</v>
      </c>
    </row>
    <row r="902" spans="4:8" ht="12.75">
      <c r="D902">
        <f t="shared" si="56"/>
        <v>44.949999999999584</v>
      </c>
      <c r="E902">
        <f t="shared" si="57"/>
        <v>20.0011830913905</v>
      </c>
      <c r="F902">
        <f t="shared" si="58"/>
        <v>19.992753979114223</v>
      </c>
      <c r="G902">
        <f t="shared" si="59"/>
        <v>19.999402998768076</v>
      </c>
      <c r="H902">
        <v>20</v>
      </c>
    </row>
    <row r="903" spans="4:8" ht="12.75">
      <c r="D903">
        <f t="shared" si="56"/>
        <v>44.99999999999958</v>
      </c>
      <c r="E903">
        <f t="shared" si="57"/>
        <v>20.001171259776743</v>
      </c>
      <c r="F903">
        <f t="shared" si="58"/>
        <v>19.99282641307067</v>
      </c>
      <c r="G903">
        <f t="shared" si="59"/>
        <v>19.99940896860219</v>
      </c>
      <c r="H903">
        <v>20</v>
      </c>
    </row>
    <row r="904" spans="4:8" ht="12.75">
      <c r="D904">
        <f t="shared" si="56"/>
        <v>45.04999999999958</v>
      </c>
      <c r="E904">
        <f t="shared" si="57"/>
        <v>20.001159546493053</v>
      </c>
      <c r="F904">
        <f t="shared" si="58"/>
        <v>19.992898123209788</v>
      </c>
      <c r="G904">
        <f t="shared" si="59"/>
        <v>19.999414878741508</v>
      </c>
      <c r="H904">
        <v>20</v>
      </c>
    </row>
    <row r="905" spans="4:8" ht="12.75">
      <c r="D905">
        <f t="shared" si="56"/>
        <v>45.099999999999575</v>
      </c>
      <c r="E905">
        <f t="shared" si="57"/>
        <v>20.001147950355847</v>
      </c>
      <c r="F905">
        <f t="shared" si="58"/>
        <v>19.99296911675936</v>
      </c>
      <c r="G905">
        <f t="shared" si="59"/>
        <v>19.99942072978291</v>
      </c>
      <c r="H905">
        <v>20</v>
      </c>
    </row>
    <row r="906" spans="4:8" ht="12.75">
      <c r="D906">
        <f t="shared" si="56"/>
        <v>45.14999999999957</v>
      </c>
      <c r="E906">
        <f t="shared" si="57"/>
        <v>20.001136470193394</v>
      </c>
      <c r="F906">
        <f t="shared" si="58"/>
        <v>19.99303940087511</v>
      </c>
      <c r="G906">
        <f t="shared" si="59"/>
        <v>19.999426522317304</v>
      </c>
      <c r="H906">
        <v>20</v>
      </c>
    </row>
    <row r="907" spans="4:8" ht="12.75">
      <c r="D907">
        <f t="shared" si="56"/>
        <v>45.19999999999957</v>
      </c>
      <c r="E907">
        <f t="shared" si="57"/>
        <v>20.001125104845677</v>
      </c>
      <c r="F907">
        <f t="shared" si="58"/>
        <v>19.993108982641388</v>
      </c>
      <c r="G907">
        <f t="shared" si="59"/>
        <v>19.999432256929694</v>
      </c>
      <c r="H907">
        <v>20</v>
      </c>
    </row>
    <row r="908" spans="4:8" ht="12.75">
      <c r="D908">
        <f t="shared" si="56"/>
        <v>45.24999999999957</v>
      </c>
      <c r="E908">
        <f t="shared" si="57"/>
        <v>20.00111385316429</v>
      </c>
      <c r="F908">
        <f t="shared" si="58"/>
        <v>19.993177869071914</v>
      </c>
      <c r="G908">
        <f t="shared" si="59"/>
        <v>19.999437934199232</v>
      </c>
      <c r="H908">
        <v>20</v>
      </c>
    </row>
    <row r="909" spans="4:8" ht="12.75">
      <c r="D909">
        <f t="shared" si="56"/>
        <v>45.299999999999564</v>
      </c>
      <c r="E909">
        <f t="shared" si="57"/>
        <v>20.001102714012315</v>
      </c>
      <c r="F909">
        <f t="shared" si="58"/>
        <v>19.99324606711046</v>
      </c>
      <c r="G909">
        <f t="shared" si="59"/>
        <v>19.99944355469928</v>
      </c>
      <c r="H909">
        <v>20</v>
      </c>
    </row>
    <row r="910" spans="4:8" ht="12.75">
      <c r="D910">
        <f t="shared" si="56"/>
        <v>45.34999999999956</v>
      </c>
      <c r="E910">
        <f t="shared" si="57"/>
        <v>20.001091686264203</v>
      </c>
      <c r="F910">
        <f t="shared" si="58"/>
        <v>19.99331358363155</v>
      </c>
      <c r="G910">
        <f t="shared" si="59"/>
        <v>19.99944911899747</v>
      </c>
      <c r="H910">
        <v>20</v>
      </c>
    </row>
    <row r="911" spans="4:8" ht="12.75">
      <c r="D911">
        <f t="shared" si="56"/>
        <v>45.39999999999956</v>
      </c>
      <c r="E911">
        <f t="shared" si="57"/>
        <v>20.00108076880567</v>
      </c>
      <c r="F911">
        <f t="shared" si="58"/>
        <v>19.993380425441153</v>
      </c>
      <c r="G911">
        <f t="shared" si="59"/>
        <v>19.999454627655762</v>
      </c>
      <c r="H911">
        <v>20</v>
      </c>
    </row>
    <row r="912" spans="4:8" ht="12.75">
      <c r="D912">
        <f t="shared" si="56"/>
        <v>45.449999999999555</v>
      </c>
      <c r="E912">
        <f t="shared" si="57"/>
        <v>20.001069960533584</v>
      </c>
      <c r="F912">
        <f t="shared" si="58"/>
        <v>19.99344659927736</v>
      </c>
      <c r="G912">
        <f t="shared" si="59"/>
        <v>19.999460081230488</v>
      </c>
      <c r="H912">
        <v>20</v>
      </c>
    </row>
    <row r="913" spans="4:8" ht="12.75">
      <c r="D913">
        <f t="shared" si="56"/>
        <v>45.49999999999955</v>
      </c>
      <c r="E913">
        <f t="shared" si="57"/>
        <v>20.00105926035584</v>
      </c>
      <c r="F913">
        <f t="shared" si="58"/>
        <v>19.993512111811054</v>
      </c>
      <c r="G913">
        <f t="shared" si="59"/>
        <v>19.999465480272427</v>
      </c>
      <c r="H913">
        <v>20</v>
      </c>
    </row>
    <row r="914" spans="4:8" ht="12.75">
      <c r="D914">
        <f t="shared" si="56"/>
        <v>45.54999999999955</v>
      </c>
      <c r="E914">
        <f t="shared" si="57"/>
        <v>20.001048667191267</v>
      </c>
      <c r="F914">
        <f t="shared" si="58"/>
        <v>19.993576969646597</v>
      </c>
      <c r="G914">
        <f t="shared" si="59"/>
        <v>19.999470825326846</v>
      </c>
      <c r="H914">
        <v>20</v>
      </c>
    </row>
    <row r="915" spans="4:8" ht="12.75">
      <c r="D915">
        <f t="shared" si="56"/>
        <v>45.59999999999955</v>
      </c>
      <c r="E915">
        <f t="shared" si="57"/>
        <v>20.001038179969502</v>
      </c>
      <c r="F915">
        <f t="shared" si="58"/>
        <v>19.99364117932247</v>
      </c>
      <c r="G915">
        <f t="shared" si="59"/>
        <v>19.999476116933565</v>
      </c>
      <c r="H915">
        <v>20</v>
      </c>
    </row>
    <row r="916" spans="4:8" ht="12.75">
      <c r="D916">
        <f t="shared" si="56"/>
        <v>45.649999999999544</v>
      </c>
      <c r="E916">
        <f t="shared" si="57"/>
        <v>20.001027797630897</v>
      </c>
      <c r="F916">
        <f t="shared" si="58"/>
        <v>19.993704747311945</v>
      </c>
      <c r="G916">
        <f t="shared" si="59"/>
        <v>19.999481355627</v>
      </c>
      <c r="H916">
        <v>20</v>
      </c>
    </row>
    <row r="917" spans="4:8" ht="12.75">
      <c r="D917">
        <f t="shared" si="56"/>
        <v>45.69999999999954</v>
      </c>
      <c r="E917">
        <f t="shared" si="57"/>
        <v>20.001017519126403</v>
      </c>
      <c r="F917">
        <f t="shared" si="58"/>
        <v>19.993767680023723</v>
      </c>
      <c r="G917">
        <f t="shared" si="59"/>
        <v>19.999486541936236</v>
      </c>
      <c r="H917">
        <v>20</v>
      </c>
    </row>
    <row r="918" spans="4:8" ht="12.75">
      <c r="D918">
        <f t="shared" si="56"/>
        <v>45.74999999999954</v>
      </c>
      <c r="E918">
        <f t="shared" si="57"/>
        <v>20.001007343417466</v>
      </c>
      <c r="F918">
        <f t="shared" si="58"/>
        <v>19.99382998380258</v>
      </c>
      <c r="G918">
        <f t="shared" si="59"/>
        <v>19.999491676385052</v>
      </c>
      <c r="H918">
        <v>20</v>
      </c>
    </row>
    <row r="919" spans="4:8" ht="12.75">
      <c r="D919">
        <f t="shared" si="56"/>
        <v>45.799999999999535</v>
      </c>
      <c r="E919">
        <f t="shared" si="57"/>
        <v>20.00099726947592</v>
      </c>
      <c r="F919">
        <f t="shared" si="58"/>
        <v>19.993891664930004</v>
      </c>
      <c r="G919">
        <f t="shared" si="59"/>
        <v>19.999496759492004</v>
      </c>
      <c r="H919">
        <v>20</v>
      </c>
    </row>
    <row r="920" spans="4:8" ht="12.75">
      <c r="D920">
        <f t="shared" si="56"/>
        <v>45.84999999999953</v>
      </c>
      <c r="E920">
        <f t="shared" si="57"/>
        <v>20.00098729628389</v>
      </c>
      <c r="F920">
        <f t="shared" si="58"/>
        <v>19.993952729624827</v>
      </c>
      <c r="G920">
        <f t="shared" si="59"/>
        <v>19.99950179177046</v>
      </c>
      <c r="H920">
        <v>20</v>
      </c>
    </row>
    <row r="921" spans="4:8" ht="12.75">
      <c r="D921">
        <f t="shared" si="56"/>
        <v>45.89999999999953</v>
      </c>
      <c r="E921">
        <f t="shared" si="57"/>
        <v>20.00097742283367</v>
      </c>
      <c r="F921">
        <f t="shared" si="58"/>
        <v>19.99401318404384</v>
      </c>
      <c r="G921">
        <f t="shared" si="59"/>
        <v>19.999506773728648</v>
      </c>
      <c r="H921">
        <v>20</v>
      </c>
    </row>
    <row r="922" spans="4:8" ht="12.75">
      <c r="D922">
        <f t="shared" si="56"/>
        <v>45.94999999999953</v>
      </c>
      <c r="E922">
        <f t="shared" si="57"/>
        <v>20.000967648127656</v>
      </c>
      <c r="F922">
        <f t="shared" si="58"/>
        <v>19.99407303428242</v>
      </c>
      <c r="G922">
        <f t="shared" si="59"/>
        <v>19.999511705869725</v>
      </c>
      <c r="H922">
        <v>20</v>
      </c>
    </row>
    <row r="923" spans="4:8" ht="12.75">
      <c r="D923">
        <f t="shared" si="56"/>
        <v>45.999999999999524</v>
      </c>
      <c r="E923">
        <f t="shared" si="57"/>
        <v>20.000957971178206</v>
      </c>
      <c r="F923">
        <f t="shared" si="58"/>
        <v>19.994132286375134</v>
      </c>
      <c r="G923">
        <f t="shared" si="59"/>
        <v>19.99951658869181</v>
      </c>
      <c r="H923">
        <v>20</v>
      </c>
    </row>
    <row r="924" spans="4:8" ht="12.75">
      <c r="D924">
        <f t="shared" si="56"/>
        <v>46.04999999999952</v>
      </c>
      <c r="E924">
        <f t="shared" si="57"/>
        <v>20.00094839100757</v>
      </c>
      <c r="F924">
        <f t="shared" si="58"/>
        <v>19.99419094629635</v>
      </c>
      <c r="G924">
        <f t="shared" si="59"/>
        <v>19.99952142268805</v>
      </c>
      <c r="H924">
        <v>20</v>
      </c>
    </row>
    <row r="925" spans="4:8" ht="12.75">
      <c r="D925">
        <f t="shared" si="56"/>
        <v>46.09999999999952</v>
      </c>
      <c r="E925">
        <f t="shared" si="57"/>
        <v>20.00093890664777</v>
      </c>
      <c r="F925">
        <f t="shared" si="58"/>
        <v>19.994249019960833</v>
      </c>
      <c r="G925">
        <f t="shared" si="59"/>
        <v>19.99952620834665</v>
      </c>
      <c r="H925">
        <v>20</v>
      </c>
    </row>
    <row r="926" spans="4:8" ht="12.75">
      <c r="D926">
        <f t="shared" si="56"/>
        <v>46.149999999999515</v>
      </c>
      <c r="E926">
        <f t="shared" si="57"/>
        <v>20.00092951714052</v>
      </c>
      <c r="F926">
        <f t="shared" si="58"/>
        <v>19.994306513224338</v>
      </c>
      <c r="G926">
        <f t="shared" si="59"/>
        <v>19.999530946150944</v>
      </c>
      <c r="H926">
        <v>20</v>
      </c>
    </row>
    <row r="927" spans="4:8" ht="12.75">
      <c r="D927">
        <f t="shared" si="56"/>
        <v>46.19999999999951</v>
      </c>
      <c r="E927">
        <f t="shared" si="57"/>
        <v>20.000920221537115</v>
      </c>
      <c r="F927">
        <f t="shared" si="58"/>
        <v>19.9943634318842</v>
      </c>
      <c r="G927">
        <f t="shared" si="59"/>
        <v>19.99953563657943</v>
      </c>
      <c r="H927">
        <v>20</v>
      </c>
    </row>
    <row r="928" spans="4:8" ht="12.75">
      <c r="D928">
        <f t="shared" si="56"/>
        <v>46.24999999999951</v>
      </c>
      <c r="E928">
        <f t="shared" si="57"/>
        <v>20.00091101889834</v>
      </c>
      <c r="F928">
        <f t="shared" si="58"/>
        <v>19.99441978167991</v>
      </c>
      <c r="G928">
        <f t="shared" si="59"/>
        <v>19.99954028010582</v>
      </c>
      <c r="H928">
        <v>20</v>
      </c>
    </row>
    <row r="929" spans="4:8" ht="12.75">
      <c r="D929">
        <f t="shared" si="56"/>
        <v>46.29999999999951</v>
      </c>
      <c r="E929">
        <f t="shared" si="57"/>
        <v>20.000901908294377</v>
      </c>
      <c r="F929">
        <f t="shared" si="58"/>
        <v>19.99447556829369</v>
      </c>
      <c r="G929">
        <f t="shared" si="59"/>
        <v>19.99954487719909</v>
      </c>
      <c r="H929">
        <v>20</v>
      </c>
    </row>
    <row r="930" spans="4:8" ht="12.75">
      <c r="D930">
        <f t="shared" si="56"/>
        <v>46.349999999999504</v>
      </c>
      <c r="E930">
        <f t="shared" si="57"/>
        <v>20.000892888804714</v>
      </c>
      <c r="F930">
        <f t="shared" si="58"/>
        <v>19.994530797351082</v>
      </c>
      <c r="G930">
        <f t="shared" si="59"/>
        <v>19.99954942832353</v>
      </c>
      <c r="H930">
        <v>20</v>
      </c>
    </row>
    <row r="931" spans="4:8" ht="12.75">
      <c r="D931">
        <f t="shared" si="56"/>
        <v>46.3999999999995</v>
      </c>
      <c r="E931">
        <f t="shared" si="57"/>
        <v>20.000883959518042</v>
      </c>
      <c r="F931">
        <f t="shared" si="58"/>
        <v>19.994585474421484</v>
      </c>
      <c r="G931">
        <f t="shared" si="59"/>
        <v>19.999553933938788</v>
      </c>
      <c r="H931">
        <v>20</v>
      </c>
    </row>
    <row r="932" spans="4:8" ht="12.75">
      <c r="D932">
        <f t="shared" si="56"/>
        <v>46.4499999999995</v>
      </c>
      <c r="E932">
        <f t="shared" si="57"/>
        <v>20.000875119532168</v>
      </c>
      <c r="F932">
        <f t="shared" si="58"/>
        <v>19.994639605018726</v>
      </c>
      <c r="G932">
        <f t="shared" si="59"/>
        <v>19.999558394499914</v>
      </c>
      <c r="H932">
        <v>20</v>
      </c>
    </row>
    <row r="933" spans="4:8" ht="12.75">
      <c r="D933">
        <f t="shared" si="56"/>
        <v>46.499999999999496</v>
      </c>
      <c r="E933">
        <f t="shared" si="57"/>
        <v>20.00086636795393</v>
      </c>
      <c r="F933">
        <f t="shared" si="58"/>
        <v>19.99469319460162</v>
      </c>
      <c r="G933">
        <f t="shared" si="59"/>
        <v>19.99956281045741</v>
      </c>
      <c r="H933">
        <v>20</v>
      </c>
    </row>
    <row r="934" spans="4:8" ht="12.75">
      <c r="D934">
        <f t="shared" si="56"/>
        <v>46.54999999999949</v>
      </c>
      <c r="E934">
        <f t="shared" si="57"/>
        <v>20.000857703899094</v>
      </c>
      <c r="F934">
        <f t="shared" si="58"/>
        <v>19.99474624857451</v>
      </c>
      <c r="G934">
        <f t="shared" si="59"/>
        <v>19.999567182257266</v>
      </c>
      <c r="H934">
        <v>20</v>
      </c>
    </row>
    <row r="935" spans="4:8" ht="12.75">
      <c r="D935">
        <f t="shared" si="56"/>
        <v>46.59999999999949</v>
      </c>
      <c r="E935">
        <f t="shared" si="57"/>
        <v>20.000849126492273</v>
      </c>
      <c r="F935">
        <f t="shared" si="58"/>
        <v>19.994798772287815</v>
      </c>
      <c r="G935">
        <f t="shared" si="59"/>
        <v>19.999571510341028</v>
      </c>
      <c r="H935">
        <v>20</v>
      </c>
    </row>
    <row r="936" spans="4:8" ht="12.75">
      <c r="D936">
        <f t="shared" si="56"/>
        <v>46.64999999999949</v>
      </c>
      <c r="E936">
        <f t="shared" si="57"/>
        <v>20.000840634866844</v>
      </c>
      <c r="F936">
        <f t="shared" si="58"/>
        <v>19.994850771038553</v>
      </c>
      <c r="G936">
        <f t="shared" si="59"/>
        <v>19.999575795145816</v>
      </c>
      <c r="H936">
        <v>20</v>
      </c>
    </row>
    <row r="937" spans="4:8" ht="12.75">
      <c r="D937">
        <f t="shared" si="56"/>
        <v>46.699999999999484</v>
      </c>
      <c r="E937">
        <f t="shared" si="57"/>
        <v>20.000832228164843</v>
      </c>
      <c r="F937">
        <f t="shared" si="58"/>
        <v>19.99490225007089</v>
      </c>
      <c r="G937">
        <f t="shared" si="59"/>
        <v>19.999580037104383</v>
      </c>
      <c r="H937">
        <v>20</v>
      </c>
    </row>
    <row r="938" spans="4:8" ht="12.75">
      <c r="D938">
        <f t="shared" si="56"/>
        <v>46.74999999999948</v>
      </c>
      <c r="E938">
        <f t="shared" si="57"/>
        <v>20.000823905536894</v>
      </c>
      <c r="F938">
        <f t="shared" si="58"/>
        <v>19.994953214576654</v>
      </c>
      <c r="G938">
        <f t="shared" si="59"/>
        <v>19.999584236645155</v>
      </c>
      <c r="H938">
        <v>20</v>
      </c>
    </row>
    <row r="939" spans="4:8" ht="12.75">
      <c r="D939">
        <f t="shared" si="56"/>
        <v>46.79999999999948</v>
      </c>
      <c r="E939">
        <f t="shared" si="57"/>
        <v>20.000815666142113</v>
      </c>
      <c r="F939">
        <f t="shared" si="58"/>
        <v>19.995003669695866</v>
      </c>
      <c r="G939">
        <f t="shared" si="59"/>
        <v>19.999588394192273</v>
      </c>
      <c r="H939">
        <v>20</v>
      </c>
    </row>
    <row r="940" spans="4:8" ht="12.75">
      <c r="D940">
        <f t="shared" si="56"/>
        <v>46.849999999999476</v>
      </c>
      <c r="E940">
        <f t="shared" si="57"/>
        <v>20.000807509148036</v>
      </c>
      <c r="F940">
        <f t="shared" si="58"/>
        <v>19.995053620517247</v>
      </c>
      <c r="G940">
        <f t="shared" si="59"/>
        <v>19.99959251016564</v>
      </c>
      <c r="H940">
        <v>20</v>
      </c>
    </row>
    <row r="941" spans="4:8" ht="12.75">
      <c r="D941">
        <f aca="true" t="shared" si="60" ref="D941:D948">D940+$C$3</f>
        <v>46.89999999999947</v>
      </c>
      <c r="E941">
        <f aca="true" t="shared" si="61" ref="E941:E948">E940+$C$3*($A$3-$B$3*E940)*E940</f>
        <v>20.00079943373052</v>
      </c>
      <c r="F941">
        <f t="shared" si="58"/>
        <v>19.995103072078738</v>
      </c>
      <c r="G941">
        <f t="shared" si="59"/>
        <v>19.99959658498096</v>
      </c>
      <c r="H941">
        <v>20</v>
      </c>
    </row>
    <row r="942" spans="4:8" ht="12.75">
      <c r="D942">
        <f t="shared" si="60"/>
        <v>46.94999999999947</v>
      </c>
      <c r="E942">
        <f t="shared" si="61"/>
        <v>20.00079143907367</v>
      </c>
      <c r="F942">
        <f t="shared" si="58"/>
        <v>19.995152029368</v>
      </c>
      <c r="G942">
        <f t="shared" si="59"/>
        <v>19.99960061904978</v>
      </c>
      <c r="H942">
        <v>20</v>
      </c>
    </row>
    <row r="943" spans="4:8" ht="12.75">
      <c r="D943">
        <f t="shared" si="60"/>
        <v>46.99999999999947</v>
      </c>
      <c r="E943">
        <f t="shared" si="61"/>
        <v>20.000783524369744</v>
      </c>
      <c r="F943">
        <f t="shared" si="58"/>
        <v>19.995200497322912</v>
      </c>
      <c r="G943">
        <f t="shared" si="59"/>
        <v>19.999604612779528</v>
      </c>
      <c r="H943">
        <v>20</v>
      </c>
    </row>
    <row r="944" spans="4:8" ht="12.75">
      <c r="D944">
        <f t="shared" si="60"/>
        <v>47.049999999999464</v>
      </c>
      <c r="E944">
        <f t="shared" si="61"/>
        <v>20.000775688819093</v>
      </c>
      <c r="F944">
        <f t="shared" si="58"/>
        <v>19.99524848083207</v>
      </c>
      <c r="G944">
        <f t="shared" si="59"/>
        <v>19.999608566573567</v>
      </c>
      <c r="H944">
        <v>20</v>
      </c>
    </row>
    <row r="945" spans="4:8" ht="12.75">
      <c r="D945">
        <f t="shared" si="60"/>
        <v>47.09999999999946</v>
      </c>
      <c r="E945">
        <f t="shared" si="61"/>
        <v>20.000767931630055</v>
      </c>
      <c r="F945">
        <f t="shared" si="58"/>
        <v>19.995295984735282</v>
      </c>
      <c r="G945">
        <f t="shared" si="59"/>
        <v>19.99961248083122</v>
      </c>
      <c r="H945">
        <v>20</v>
      </c>
    </row>
    <row r="946" spans="4:8" ht="12.75">
      <c r="D946">
        <f t="shared" si="60"/>
        <v>47.14999999999946</v>
      </c>
      <c r="E946">
        <f t="shared" si="61"/>
        <v>20.000760252018896</v>
      </c>
      <c r="F946">
        <f t="shared" si="58"/>
        <v>19.99534301382405</v>
      </c>
      <c r="G946">
        <f t="shared" si="59"/>
        <v>19.999616355947822</v>
      </c>
      <c r="H946">
        <v>20</v>
      </c>
    </row>
    <row r="947" spans="4:8" ht="12.75">
      <c r="D947">
        <f t="shared" si="60"/>
        <v>47.199999999999456</v>
      </c>
      <c r="E947">
        <f t="shared" si="61"/>
        <v>20.000752649209716</v>
      </c>
      <c r="F947">
        <f t="shared" si="58"/>
        <v>19.99538957284205</v>
      </c>
      <c r="G947">
        <f t="shared" si="59"/>
        <v>19.99962019231475</v>
      </c>
      <c r="H947">
        <v>20</v>
      </c>
    </row>
    <row r="948" spans="4:8" ht="12.75">
      <c r="D948">
        <f t="shared" si="60"/>
        <v>47.24999999999945</v>
      </c>
      <c r="E948">
        <f t="shared" si="61"/>
        <v>20.000745122434378</v>
      </c>
      <c r="F948">
        <f t="shared" si="58"/>
        <v>19.995435666485612</v>
      </c>
      <c r="G948">
        <f t="shared" si="59"/>
        <v>19.999623990319478</v>
      </c>
      <c r="H948">
        <v>20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I3" sqref="I3"/>
    </sheetView>
  </sheetViews>
  <sheetFormatPr defaultColWidth="9.140625" defaultRowHeight="12.75"/>
  <sheetData>
    <row r="1" spans="1:7" ht="12.75">
      <c r="A1" s="8" t="s">
        <v>17</v>
      </c>
      <c r="B1" s="8"/>
      <c r="C1" s="8"/>
      <c r="D1" s="8"/>
      <c r="E1" s="8"/>
      <c r="F1" s="8"/>
      <c r="G1" s="8"/>
    </row>
    <row r="2" spans="2:9" ht="12.75">
      <c r="B2" t="s">
        <v>14</v>
      </c>
      <c r="C2" t="s">
        <v>9</v>
      </c>
      <c r="D2" t="s">
        <v>15</v>
      </c>
      <c r="E2" t="s">
        <v>18</v>
      </c>
      <c r="F2" t="s">
        <v>16</v>
      </c>
      <c r="G2" t="s">
        <v>18</v>
      </c>
      <c r="I2" t="s">
        <v>9</v>
      </c>
    </row>
    <row r="3" spans="2:9" ht="12.75">
      <c r="B3">
        <v>0</v>
      </c>
      <c r="C3">
        <v>1</v>
      </c>
      <c r="D3">
        <v>0</v>
      </c>
      <c r="E3">
        <v>1</v>
      </c>
      <c r="F3">
        <v>0</v>
      </c>
      <c r="G3">
        <v>1</v>
      </c>
      <c r="H3">
        <v>0</v>
      </c>
      <c r="I3">
        <f>3*EXP(-H3/2)-2+H3</f>
        <v>1</v>
      </c>
    </row>
    <row r="4" spans="2:9" ht="12.75">
      <c r="B4">
        <f>B3+0.25</f>
        <v>0.25</v>
      </c>
      <c r="C4">
        <f>C3+0.25*(B3-C3)/2</f>
        <v>0.875</v>
      </c>
      <c r="D4">
        <f aca="true" t="shared" si="0" ref="D4:D9">D3+0.5</f>
        <v>0.5</v>
      </c>
      <c r="E4">
        <f aca="true" t="shared" si="1" ref="E4:E9">E3+0.5*(D3-E3)/2</f>
        <v>0.75</v>
      </c>
      <c r="F4">
        <f>F3+1</f>
        <v>1</v>
      </c>
      <c r="G4">
        <f>G3+(F3-G3)/2</f>
        <v>0.5</v>
      </c>
      <c r="H4">
        <f>H3+0.25</f>
        <v>0.25</v>
      </c>
      <c r="I4">
        <f aca="true" t="shared" si="2" ref="I4:I15">3*EXP(-H4/2)-2+H4</f>
        <v>0.8974907077537866</v>
      </c>
    </row>
    <row r="5" spans="2:9" ht="12.75">
      <c r="B5">
        <f aca="true" t="shared" si="3" ref="B5:B15">B4+0.25</f>
        <v>0.5</v>
      </c>
      <c r="C5">
        <f aca="true" t="shared" si="4" ref="C5:C15">C4+0.25*(B4-C4)/2</f>
        <v>0.796875</v>
      </c>
      <c r="D5">
        <f t="shared" si="0"/>
        <v>1</v>
      </c>
      <c r="E5">
        <f t="shared" si="1"/>
        <v>0.6875</v>
      </c>
      <c r="F5">
        <f>F4+1</f>
        <v>2</v>
      </c>
      <c r="G5">
        <f>G4+(F4-G4)/2</f>
        <v>0.75</v>
      </c>
      <c r="H5">
        <f aca="true" t="shared" si="5" ref="H5:H15">H4+0.25</f>
        <v>0.5</v>
      </c>
      <c r="I5">
        <f t="shared" si="2"/>
        <v>0.8364023492142145</v>
      </c>
    </row>
    <row r="6" spans="2:9" ht="12.75">
      <c r="B6">
        <f t="shared" si="3"/>
        <v>0.75</v>
      </c>
      <c r="C6">
        <f t="shared" si="4"/>
        <v>0.759765625</v>
      </c>
      <c r="D6">
        <f t="shared" si="0"/>
        <v>1.5</v>
      </c>
      <c r="E6">
        <f t="shared" si="1"/>
        <v>0.765625</v>
      </c>
      <c r="F6">
        <f>F5+1</f>
        <v>3</v>
      </c>
      <c r="G6">
        <f>G5+(F5-G5)/2</f>
        <v>1.375</v>
      </c>
      <c r="H6">
        <f t="shared" si="5"/>
        <v>0.75</v>
      </c>
      <c r="I6">
        <f t="shared" si="2"/>
        <v>0.8118678363729166</v>
      </c>
    </row>
    <row r="7" spans="2:9" ht="12.75">
      <c r="B7">
        <f t="shared" si="3"/>
        <v>1</v>
      </c>
      <c r="C7">
        <f t="shared" si="4"/>
        <v>0.758544921875</v>
      </c>
      <c r="D7">
        <f t="shared" si="0"/>
        <v>2</v>
      </c>
      <c r="E7">
        <f t="shared" si="1"/>
        <v>0.94921875</v>
      </c>
      <c r="H7">
        <f t="shared" si="5"/>
        <v>1</v>
      </c>
      <c r="I7">
        <f t="shared" si="2"/>
        <v>0.8195919791379003</v>
      </c>
    </row>
    <row r="8" spans="2:9" ht="12.75">
      <c r="B8">
        <f t="shared" si="3"/>
        <v>1.25</v>
      </c>
      <c r="C8">
        <f t="shared" si="4"/>
        <v>0.788726806640625</v>
      </c>
      <c r="D8">
        <f t="shared" si="0"/>
        <v>2.5</v>
      </c>
      <c r="E8">
        <f t="shared" si="1"/>
        <v>1.2119140625</v>
      </c>
      <c r="H8">
        <f t="shared" si="5"/>
        <v>1.25</v>
      </c>
      <c r="I8">
        <f t="shared" si="2"/>
        <v>0.8557842855569708</v>
      </c>
    </row>
    <row r="9" spans="2:9" ht="12.75">
      <c r="B9">
        <f t="shared" si="3"/>
        <v>1.5</v>
      </c>
      <c r="C9">
        <f t="shared" si="4"/>
        <v>0.8463859558105469</v>
      </c>
      <c r="D9">
        <f t="shared" si="0"/>
        <v>3</v>
      </c>
      <c r="E9">
        <f t="shared" si="1"/>
        <v>1.533935546875</v>
      </c>
      <c r="H9">
        <f t="shared" si="5"/>
        <v>1.5</v>
      </c>
      <c r="I9">
        <f t="shared" si="2"/>
        <v>0.917099658223044</v>
      </c>
    </row>
    <row r="10" spans="2:9" ht="12.75">
      <c r="B10">
        <f t="shared" si="3"/>
        <v>1.75</v>
      </c>
      <c r="C10">
        <f t="shared" si="4"/>
        <v>0.9280877113342285</v>
      </c>
      <c r="H10">
        <f t="shared" si="5"/>
        <v>1.75</v>
      </c>
      <c r="I10">
        <f t="shared" si="2"/>
        <v>1.000586059035525</v>
      </c>
    </row>
    <row r="11" spans="2:9" ht="12.75">
      <c r="B11">
        <f t="shared" si="3"/>
        <v>2</v>
      </c>
      <c r="C11">
        <f t="shared" si="4"/>
        <v>1.03082674741745</v>
      </c>
      <c r="H11">
        <f t="shared" si="5"/>
        <v>2</v>
      </c>
      <c r="I11">
        <f t="shared" si="2"/>
        <v>1.103638323514327</v>
      </c>
    </row>
    <row r="12" spans="2:9" ht="12.75">
      <c r="B12">
        <f t="shared" si="3"/>
        <v>2.25</v>
      </c>
      <c r="C12">
        <f t="shared" si="4"/>
        <v>1.1519734039902687</v>
      </c>
      <c r="H12">
        <f t="shared" si="5"/>
        <v>2.25</v>
      </c>
      <c r="I12">
        <f t="shared" si="2"/>
        <v>1.2239574020750492</v>
      </c>
    </row>
    <row r="13" spans="2:9" ht="12.75">
      <c r="B13">
        <f t="shared" si="3"/>
        <v>2.5</v>
      </c>
      <c r="C13">
        <f t="shared" si="4"/>
        <v>1.2892267284914851</v>
      </c>
      <c r="H13">
        <f t="shared" si="5"/>
        <v>2.5</v>
      </c>
      <c r="I13">
        <f t="shared" si="2"/>
        <v>1.3595143905805702</v>
      </c>
    </row>
    <row r="14" spans="2:9" ht="12.75">
      <c r="B14">
        <f t="shared" si="3"/>
        <v>2.75</v>
      </c>
      <c r="C14">
        <f t="shared" si="4"/>
        <v>1.4405733874300495</v>
      </c>
      <c r="H14">
        <f t="shared" si="5"/>
        <v>2.75</v>
      </c>
      <c r="I14">
        <f t="shared" si="2"/>
        <v>1.5085187874142394</v>
      </c>
    </row>
    <row r="15" spans="2:9" ht="12.75">
      <c r="B15">
        <f t="shared" si="3"/>
        <v>3</v>
      </c>
      <c r="C15">
        <f t="shared" si="4"/>
        <v>1.6042517140012933</v>
      </c>
      <c r="H15">
        <f t="shared" si="5"/>
        <v>3</v>
      </c>
      <c r="I15">
        <f t="shared" si="2"/>
        <v>1.6693904804452895</v>
      </c>
    </row>
    <row r="19" spans="1:7" ht="12.75">
      <c r="A19" s="10" t="s">
        <v>27</v>
      </c>
      <c r="B19" s="10"/>
      <c r="C19" s="10"/>
      <c r="D19" s="10"/>
      <c r="E19" s="10"/>
      <c r="F19" s="10"/>
      <c r="G19" s="10"/>
    </row>
    <row r="20" spans="1:7" ht="12.75">
      <c r="A20" s="10" t="s">
        <v>28</v>
      </c>
      <c r="B20" s="10"/>
      <c r="C20" s="10"/>
      <c r="D20" s="11" t="s">
        <v>29</v>
      </c>
      <c r="E20" s="12"/>
      <c r="F20" s="12"/>
      <c r="G20" s="13"/>
    </row>
    <row r="21" spans="1:7" ht="12.75">
      <c r="A21" s="1" t="s">
        <v>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26</v>
      </c>
    </row>
    <row r="22" spans="1:7" ht="12.75">
      <c r="A22" s="1">
        <v>1</v>
      </c>
      <c r="B22" s="1">
        <f>I15-G6</f>
        <v>0.2943904804452895</v>
      </c>
      <c r="C22" s="1"/>
      <c r="D22" s="1">
        <f>B22</f>
        <v>0.2943904804452895</v>
      </c>
      <c r="E22" s="1">
        <f>I11-G5</f>
        <v>0.353638323514327</v>
      </c>
      <c r="F22" s="1">
        <f>D22-E22</f>
        <v>-0.05924784306903752</v>
      </c>
      <c r="G22" s="1"/>
    </row>
    <row r="23" spans="1:7" ht="12.75">
      <c r="A23" s="1">
        <v>0.5</v>
      </c>
      <c r="B23" s="1">
        <f>I15-E9</f>
        <v>0.13545493357028948</v>
      </c>
      <c r="C23" s="2">
        <f>B23/B22</f>
        <v>0.460119951451565</v>
      </c>
      <c r="D23" s="1">
        <f>B23</f>
        <v>0.13545493357028948</v>
      </c>
      <c r="E23" s="1">
        <f>I13-E8</f>
        <v>0.14760032808057022</v>
      </c>
      <c r="F23" s="1">
        <f>D23-E23</f>
        <v>-0.012145394510280738</v>
      </c>
      <c r="G23" s="2">
        <f>F23/F22</f>
        <v>0.20499302390010263</v>
      </c>
    </row>
    <row r="24" spans="1:7" ht="12.75">
      <c r="A24" s="1">
        <v>0.25</v>
      </c>
      <c r="B24" s="1">
        <f>I15-C15</f>
        <v>0.06513876644399619</v>
      </c>
      <c r="C24" s="2">
        <f>B24/B23</f>
        <v>0.4808888441866516</v>
      </c>
      <c r="D24" s="1">
        <f>B24</f>
        <v>0.06513876644399619</v>
      </c>
      <c r="E24" s="1">
        <f>I14-C14</f>
        <v>0.06794539998418991</v>
      </c>
      <c r="F24" s="1">
        <f>D24-E24</f>
        <v>-0.002806633540193726</v>
      </c>
      <c r="G24" s="2">
        <f>F24/F23</f>
        <v>0.23108623913517085</v>
      </c>
    </row>
  </sheetData>
  <mergeCells count="4">
    <mergeCell ref="A1:G1"/>
    <mergeCell ref="A20:C20"/>
    <mergeCell ref="D20:G20"/>
    <mergeCell ref="A19:G1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0">
      <selection activeCell="L26" sqref="L26"/>
    </sheetView>
  </sheetViews>
  <sheetFormatPr defaultColWidth="9.140625" defaultRowHeight="12.75"/>
  <sheetData>
    <row r="1" spans="1:7" ht="12.75">
      <c r="A1" t="s">
        <v>6</v>
      </c>
      <c r="B1" t="s">
        <v>30</v>
      </c>
      <c r="C1" t="s">
        <v>18</v>
      </c>
      <c r="D1" t="s">
        <v>31</v>
      </c>
      <c r="G1" t="s">
        <v>0</v>
      </c>
    </row>
    <row r="2" spans="1:7" ht="12.75">
      <c r="A2">
        <v>0</v>
      </c>
      <c r="B2">
        <v>1</v>
      </c>
      <c r="C2">
        <f>1</f>
        <v>1</v>
      </c>
      <c r="D2">
        <f aca="true" t="shared" si="0" ref="D2:D33">3*EXP(-A2/2)-2+A2</f>
        <v>1</v>
      </c>
      <c r="E2">
        <f aca="true" t="shared" si="1" ref="E2:E33">D2-C2</f>
        <v>0</v>
      </c>
      <c r="G2">
        <v>0.5</v>
      </c>
    </row>
    <row r="3" spans="1:7" ht="12.75">
      <c r="A3">
        <f aca="true" t="shared" si="2" ref="A3:A34">A2+$G$2</f>
        <v>0.5</v>
      </c>
      <c r="B3">
        <f>C2+$G$2*(A2-C2)/2</f>
        <v>0.75</v>
      </c>
      <c r="C3">
        <f>C2+$G$2/2*((A2-C2)/2+(A3-B3)/2)</f>
        <v>0.84375</v>
      </c>
      <c r="D3">
        <f t="shared" si="0"/>
        <v>0.8364023492142145</v>
      </c>
      <c r="E3">
        <f t="shared" si="1"/>
        <v>-0.007347650785785476</v>
      </c>
      <c r="G3" t="s">
        <v>35</v>
      </c>
    </row>
    <row r="4" spans="1:5" ht="12.75">
      <c r="A4">
        <f t="shared" si="2"/>
        <v>1</v>
      </c>
      <c r="B4">
        <f aca="true" t="shared" si="3" ref="B4:B52">C3+$G$2*(A3-C3)/2</f>
        <v>0.7578125</v>
      </c>
      <c r="C4">
        <f aca="true" t="shared" si="4" ref="C4:C52">C3+$G$2/2*((A3-C3)/2+(A4-B4)/2)</f>
        <v>0.8310546875</v>
      </c>
      <c r="D4">
        <f t="shared" si="0"/>
        <v>0.8195919791379003</v>
      </c>
      <c r="E4">
        <f t="shared" si="1"/>
        <v>-0.011462708362099727</v>
      </c>
    </row>
    <row r="5" spans="1:5" ht="12.75">
      <c r="A5">
        <f t="shared" si="2"/>
        <v>1.5</v>
      </c>
      <c r="B5">
        <f t="shared" si="3"/>
        <v>0.873291015625</v>
      </c>
      <c r="C5">
        <f t="shared" si="4"/>
        <v>0.930511474609375</v>
      </c>
      <c r="D5">
        <f t="shared" si="0"/>
        <v>0.917099658223044</v>
      </c>
      <c r="E5">
        <f t="shared" si="1"/>
        <v>-0.013411816386331044</v>
      </c>
    </row>
    <row r="6" spans="1:5" ht="12.75">
      <c r="A6">
        <f t="shared" si="2"/>
        <v>2</v>
      </c>
      <c r="B6">
        <f t="shared" si="3"/>
        <v>1.0728836059570312</v>
      </c>
      <c r="C6">
        <f t="shared" si="4"/>
        <v>1.1175870895385742</v>
      </c>
      <c r="D6">
        <f t="shared" si="0"/>
        <v>1.103638323514327</v>
      </c>
      <c r="E6">
        <f t="shared" si="1"/>
        <v>-0.013948766024247217</v>
      </c>
    </row>
    <row r="7" spans="1:5" ht="12.75">
      <c r="A7">
        <f t="shared" si="2"/>
        <v>2.5</v>
      </c>
      <c r="B7">
        <f t="shared" si="3"/>
        <v>1.3381903171539307</v>
      </c>
      <c r="C7">
        <f t="shared" si="4"/>
        <v>1.373114913702011</v>
      </c>
      <c r="D7">
        <f t="shared" si="0"/>
        <v>1.3595143905805702</v>
      </c>
      <c r="E7">
        <f t="shared" si="1"/>
        <v>-0.013600523121440888</v>
      </c>
    </row>
    <row r="8" spans="1:5" ht="12.75">
      <c r="A8">
        <f t="shared" si="2"/>
        <v>3</v>
      </c>
      <c r="B8">
        <f t="shared" si="3"/>
        <v>1.6548361852765083</v>
      </c>
      <c r="C8">
        <f t="shared" si="4"/>
        <v>1.6821210263296962</v>
      </c>
      <c r="D8">
        <f t="shared" si="0"/>
        <v>1.6693904804452895</v>
      </c>
      <c r="E8">
        <f t="shared" si="1"/>
        <v>-0.012730545884406697</v>
      </c>
    </row>
    <row r="9" spans="1:5" ht="12.75">
      <c r="A9">
        <f t="shared" si="2"/>
        <v>3.5</v>
      </c>
      <c r="B9">
        <f t="shared" si="3"/>
        <v>2.011590769747272</v>
      </c>
      <c r="C9">
        <f t="shared" si="4"/>
        <v>2.032907051820075</v>
      </c>
      <c r="D9">
        <f t="shared" si="0"/>
        <v>2.0213218303513356</v>
      </c>
      <c r="E9">
        <f t="shared" si="1"/>
        <v>-0.011585221468739526</v>
      </c>
    </row>
    <row r="10" spans="1:5" ht="12.75">
      <c r="A10">
        <f t="shared" si="2"/>
        <v>4</v>
      </c>
      <c r="B10">
        <f t="shared" si="3"/>
        <v>2.3996802888650564</v>
      </c>
      <c r="C10">
        <f t="shared" si="4"/>
        <v>2.4163336342344337</v>
      </c>
      <c r="D10">
        <f t="shared" si="0"/>
        <v>2.406005849709838</v>
      </c>
      <c r="E10">
        <f t="shared" si="1"/>
        <v>-0.010327784524595707</v>
      </c>
    </row>
    <row r="11" spans="1:5" ht="12.75">
      <c r="A11">
        <f t="shared" si="2"/>
        <v>4.5</v>
      </c>
      <c r="B11">
        <f t="shared" si="3"/>
        <v>2.8122502256758253</v>
      </c>
      <c r="C11">
        <f t="shared" si="4"/>
        <v>2.8252606517456513</v>
      </c>
      <c r="D11">
        <f t="shared" si="0"/>
        <v>2.816197673685593</v>
      </c>
      <c r="E11">
        <f t="shared" si="1"/>
        <v>-0.009062978060058402</v>
      </c>
    </row>
    <row r="12" spans="1:5" ht="12.75">
      <c r="A12">
        <f t="shared" si="2"/>
        <v>5</v>
      </c>
      <c r="B12">
        <f t="shared" si="3"/>
        <v>3.2439454888092385</v>
      </c>
      <c r="C12">
        <f t="shared" si="4"/>
        <v>3.25410988417629</v>
      </c>
      <c r="D12">
        <f t="shared" si="0"/>
        <v>3.2462549958716966</v>
      </c>
      <c r="E12">
        <f t="shared" si="1"/>
        <v>-0.007854888304593466</v>
      </c>
    </row>
    <row r="13" spans="1:5" ht="12.75">
      <c r="A13">
        <f t="shared" si="2"/>
        <v>5.5</v>
      </c>
      <c r="B13">
        <f t="shared" si="3"/>
        <v>3.6905824131322174</v>
      </c>
      <c r="C13">
        <f t="shared" si="4"/>
        <v>3.698523347012727</v>
      </c>
      <c r="D13">
        <f t="shared" si="0"/>
        <v>3.691783583620123</v>
      </c>
      <c r="E13">
        <f t="shared" si="1"/>
        <v>-0.006739763392603848</v>
      </c>
    </row>
    <row r="14" spans="1:5" ht="12.75">
      <c r="A14">
        <f t="shared" si="2"/>
        <v>6</v>
      </c>
      <c r="B14">
        <f t="shared" si="3"/>
        <v>4.148892510259545</v>
      </c>
      <c r="C14">
        <f t="shared" si="4"/>
        <v>4.1550963648536925</v>
      </c>
      <c r="D14">
        <f t="shared" si="0"/>
        <v>4.149361205103592</v>
      </c>
      <c r="E14">
        <f t="shared" si="1"/>
        <v>-0.005735159750100749</v>
      </c>
    </row>
    <row r="15" spans="1:5" ht="12.75">
      <c r="A15">
        <f t="shared" si="2"/>
        <v>6.5</v>
      </c>
      <c r="B15">
        <f t="shared" si="3"/>
        <v>4.61632227364027</v>
      </c>
      <c r="C15">
        <f t="shared" si="4"/>
        <v>4.621169035041947</v>
      </c>
      <c r="D15">
        <f t="shared" si="0"/>
        <v>4.616322623495166</v>
      </c>
      <c r="E15">
        <f t="shared" si="1"/>
        <v>-0.004846411546781226</v>
      </c>
    </row>
    <row r="16" spans="1:5" ht="12.75">
      <c r="A16">
        <f t="shared" si="2"/>
        <v>7</v>
      </c>
      <c r="B16">
        <f t="shared" si="3"/>
        <v>5.09087677628146</v>
      </c>
      <c r="C16">
        <f t="shared" si="4"/>
        <v>5.094663308626521</v>
      </c>
      <c r="D16">
        <f t="shared" si="0"/>
        <v>5.090592150266955</v>
      </c>
      <c r="E16">
        <f t="shared" si="1"/>
        <v>-0.004071158359566063</v>
      </c>
    </row>
    <row r="17" spans="1:5" ht="12.75">
      <c r="A17">
        <f t="shared" si="2"/>
        <v>7.5</v>
      </c>
      <c r="B17">
        <f t="shared" si="3"/>
        <v>5.570997481469891</v>
      </c>
      <c r="C17">
        <f t="shared" si="4"/>
        <v>5.57395570986447</v>
      </c>
      <c r="D17">
        <f t="shared" si="0"/>
        <v>5.570553237568028</v>
      </c>
      <c r="E17">
        <f t="shared" si="1"/>
        <v>-0.003402472296442305</v>
      </c>
    </row>
    <row r="18" spans="1:5" ht="12.75">
      <c r="A18">
        <f t="shared" si="2"/>
        <v>8</v>
      </c>
      <c r="B18">
        <f t="shared" si="3"/>
        <v>6.055466782398352</v>
      </c>
      <c r="C18">
        <f t="shared" si="4"/>
        <v>6.057777898331617</v>
      </c>
      <c r="D18">
        <f t="shared" si="0"/>
        <v>6.054946916666203</v>
      </c>
      <c r="E18">
        <f t="shared" si="1"/>
        <v>-0.0028309816654141784</v>
      </c>
    </row>
    <row r="19" spans="1:5" ht="12.75">
      <c r="A19">
        <f t="shared" si="2"/>
        <v>8.5</v>
      </c>
      <c r="B19">
        <f t="shared" si="3"/>
        <v>6.543333423748713</v>
      </c>
      <c r="C19">
        <f t="shared" si="4"/>
        <v>6.545138983071576</v>
      </c>
      <c r="D19">
        <f t="shared" si="0"/>
        <v>6.542792701726998</v>
      </c>
      <c r="E19">
        <f t="shared" si="1"/>
        <v>-0.0023462813445780384</v>
      </c>
    </row>
    <row r="20" spans="1:5" ht="12.75">
      <c r="A20">
        <f t="shared" si="2"/>
        <v>9</v>
      </c>
      <c r="B20">
        <f t="shared" si="3"/>
        <v>7.033854237303682</v>
      </c>
      <c r="C20">
        <f t="shared" si="4"/>
        <v>7.035264830524668</v>
      </c>
      <c r="D20">
        <f t="shared" si="0"/>
        <v>7.033326989614727</v>
      </c>
      <c r="E20">
        <f t="shared" si="1"/>
        <v>-0.001937840909941535</v>
      </c>
    </row>
    <row r="21" spans="1:5" ht="12.75">
      <c r="A21">
        <f t="shared" si="2"/>
        <v>9.5</v>
      </c>
      <c r="B21">
        <f t="shared" si="3"/>
        <v>7.5264486228935015</v>
      </c>
      <c r="C21">
        <f t="shared" si="4"/>
        <v>7.527550648847397</v>
      </c>
      <c r="D21">
        <f t="shared" si="0"/>
        <v>7.525955085609362</v>
      </c>
      <c r="E21">
        <f t="shared" si="1"/>
        <v>-0.0015955632380348916</v>
      </c>
    </row>
    <row r="22" spans="1:16" ht="12.75">
      <c r="A22">
        <f t="shared" si="2"/>
        <v>10</v>
      </c>
      <c r="B22">
        <f t="shared" si="3"/>
        <v>8.020662986635548</v>
      </c>
      <c r="C22">
        <f t="shared" si="4"/>
        <v>8.021523944412028</v>
      </c>
      <c r="D22">
        <f t="shared" si="0"/>
        <v>8.020213840997256</v>
      </c>
      <c r="E22">
        <f t="shared" si="1"/>
        <v>-0.0013101034147720014</v>
      </c>
      <c r="I22" s="10" t="s">
        <v>27</v>
      </c>
      <c r="J22" s="10"/>
      <c r="K22" s="10"/>
      <c r="L22" s="10"/>
      <c r="M22" s="10"/>
      <c r="N22" s="10"/>
      <c r="O22" s="10"/>
      <c r="P22" s="10"/>
    </row>
    <row r="23" spans="1:16" ht="12.75">
      <c r="A23">
        <f t="shared" si="2"/>
        <v>10.5</v>
      </c>
      <c r="B23">
        <f t="shared" si="3"/>
        <v>8.516142958309022</v>
      </c>
      <c r="C23">
        <f t="shared" si="4"/>
        <v>8.516815581571898</v>
      </c>
      <c r="D23">
        <f t="shared" si="0"/>
        <v>8.515742555197544</v>
      </c>
      <c r="E23">
        <f t="shared" si="1"/>
        <v>-0.0010730263743532475</v>
      </c>
      <c r="I23" s="10" t="s">
        <v>19</v>
      </c>
      <c r="J23" s="10"/>
      <c r="K23" s="10"/>
      <c r="L23" s="10"/>
      <c r="M23" s="10" t="s">
        <v>20</v>
      </c>
      <c r="N23" s="10"/>
      <c r="O23" s="10"/>
      <c r="P23" s="10"/>
    </row>
    <row r="24" spans="1:16" ht="12.75">
      <c r="A24">
        <f t="shared" si="2"/>
        <v>11</v>
      </c>
      <c r="B24">
        <f t="shared" si="3"/>
        <v>9.012611686178923</v>
      </c>
      <c r="C24">
        <f t="shared" si="4"/>
        <v>9.013137173103045</v>
      </c>
      <c r="D24">
        <f t="shared" si="0"/>
        <v>9.012260314315393</v>
      </c>
      <c r="E24">
        <f t="shared" si="1"/>
        <v>-0.0008768587876524236</v>
      </c>
      <c r="I24" s="1" t="s">
        <v>0</v>
      </c>
      <c r="J24" s="1" t="s">
        <v>32</v>
      </c>
      <c r="K24" s="1" t="s">
        <v>33</v>
      </c>
      <c r="L24" s="1" t="s">
        <v>34</v>
      </c>
      <c r="M24" s="1" t="s">
        <v>23</v>
      </c>
      <c r="N24" s="1" t="s">
        <v>24</v>
      </c>
      <c r="O24" s="1" t="s">
        <v>25</v>
      </c>
      <c r="P24" s="1"/>
    </row>
    <row r="25" spans="1:16" ht="12.75">
      <c r="A25">
        <f t="shared" si="2"/>
        <v>11.5</v>
      </c>
      <c r="B25">
        <f t="shared" si="3"/>
        <v>9.509852879827283</v>
      </c>
      <c r="C25">
        <f t="shared" si="4"/>
        <v>9.510263416486755</v>
      </c>
      <c r="D25">
        <f t="shared" si="0"/>
        <v>9.509548342389529</v>
      </c>
      <c r="E25">
        <f t="shared" si="1"/>
        <v>-0.0007150740972257097</v>
      </c>
      <c r="I25" s="3">
        <v>0.5</v>
      </c>
      <c r="J25" s="1">
        <v>1.6693904804452895</v>
      </c>
      <c r="K25" s="1">
        <v>-0.012730545884406697</v>
      </c>
      <c r="L25" s="1"/>
      <c r="M25" s="1">
        <f>K25</f>
        <v>-0.012730545884406697</v>
      </c>
      <c r="N25" s="1">
        <v>-0.013600523121440888</v>
      </c>
      <c r="O25" s="1">
        <f>M25-N25</f>
        <v>0.0008699772370341918</v>
      </c>
      <c r="P25" s="1"/>
    </row>
    <row r="26" spans="1:16" ht="12.75">
      <c r="A26">
        <f t="shared" si="2"/>
        <v>12</v>
      </c>
      <c r="B26">
        <f t="shared" si="3"/>
        <v>10.007697562365067</v>
      </c>
      <c r="C26">
        <f t="shared" si="4"/>
        <v>10.008018294130277</v>
      </c>
      <c r="D26">
        <f t="shared" si="0"/>
        <v>10.00743625653</v>
      </c>
      <c r="E26">
        <f t="shared" si="1"/>
        <v>-0.0005820376002780847</v>
      </c>
      <c r="I26" s="3">
        <v>0.25</v>
      </c>
      <c r="J26" s="1">
        <v>1.6722687762140889</v>
      </c>
      <c r="K26" s="1">
        <v>-0.002878295768799388</v>
      </c>
      <c r="L26" s="2">
        <f>K26/K25</f>
        <v>0.2260936643985499</v>
      </c>
      <c r="M26" s="1">
        <f>K26</f>
        <v>-0.002878295768799388</v>
      </c>
      <c r="N26" s="1">
        <v>-0.0029892068813657247</v>
      </c>
      <c r="O26" s="1">
        <f>M26-N26</f>
        <v>0.00011091111256633646</v>
      </c>
      <c r="P26" s="2">
        <f>O26/O25</f>
        <v>0.12748737305408075</v>
      </c>
    </row>
    <row r="27" spans="1:16" ht="12.75">
      <c r="A27">
        <f t="shared" si="2"/>
        <v>12.5</v>
      </c>
      <c r="B27">
        <f t="shared" si="3"/>
        <v>10.506013720597707</v>
      </c>
      <c r="C27">
        <f t="shared" si="4"/>
        <v>10.506264292289279</v>
      </c>
      <c r="D27">
        <f t="shared" si="0"/>
        <v>10.505791362408683</v>
      </c>
      <c r="E27">
        <f t="shared" si="1"/>
        <v>-0.0004729298805958848</v>
      </c>
      <c r="I27" s="3">
        <v>0.125</v>
      </c>
      <c r="J27" s="1">
        <v>1.6700759399963812</v>
      </c>
      <c r="K27" s="1">
        <v>-0.0006854595510916717</v>
      </c>
      <c r="L27" s="2">
        <f>K27/K26</f>
        <v>0.23814771175430474</v>
      </c>
      <c r="M27" s="1">
        <f>K27</f>
        <v>-0.0006854595510916717</v>
      </c>
      <c r="N27" s="1">
        <v>-0.000699250152600861</v>
      </c>
      <c r="O27" s="1">
        <f>M27-N27</f>
        <v>1.3790601509189315E-05</v>
      </c>
      <c r="P27" s="2">
        <f>O27/O26</f>
        <v>0.12433922255482824</v>
      </c>
    </row>
    <row r="28" spans="1:16" ht="12.75">
      <c r="A28">
        <f t="shared" si="2"/>
        <v>13</v>
      </c>
      <c r="B28">
        <f t="shared" si="3"/>
        <v>11.004698219216959</v>
      </c>
      <c r="C28">
        <f t="shared" si="4"/>
        <v>11.004893978351</v>
      </c>
      <c r="D28">
        <f t="shared" si="0"/>
        <v>11.004510317578934</v>
      </c>
      <c r="E28">
        <f t="shared" si="1"/>
        <v>-0.00038366077206575255</v>
      </c>
      <c r="I28" s="3">
        <v>0.0625</v>
      </c>
      <c r="J28" s="1">
        <v>1.6695578049091637</v>
      </c>
      <c r="K28" s="1">
        <v>-0.00016732446387424105</v>
      </c>
      <c r="L28" s="2">
        <f>K28/K27</f>
        <v>0.24410552542124178</v>
      </c>
      <c r="M28" s="1">
        <f>K28</f>
        <v>-0.00016732446387424105</v>
      </c>
      <c r="N28" s="1">
        <v>-0.00016903889089658897</v>
      </c>
      <c r="O28" s="1">
        <f>M28-N28</f>
        <v>1.7144270223479197E-06</v>
      </c>
      <c r="P28" s="2">
        <f>O28/O27</f>
        <v>0.12431850932720503</v>
      </c>
    </row>
    <row r="29" spans="1:5" ht="12.75">
      <c r="A29">
        <f t="shared" si="2"/>
        <v>13.5</v>
      </c>
      <c r="B29">
        <f t="shared" si="3"/>
        <v>11.50367048376325</v>
      </c>
      <c r="C29">
        <f t="shared" si="4"/>
        <v>11.503823420586718</v>
      </c>
      <c r="D29">
        <f t="shared" si="0"/>
        <v>11.503512638862373</v>
      </c>
      <c r="E29">
        <f t="shared" si="1"/>
        <v>-0.00031078172434462203</v>
      </c>
    </row>
    <row r="30" spans="1:5" ht="12.75">
      <c r="A30">
        <f t="shared" si="2"/>
        <v>14</v>
      </c>
      <c r="B30">
        <f t="shared" si="3"/>
        <v>12.002867565440038</v>
      </c>
      <c r="C30">
        <f t="shared" si="4"/>
        <v>12.002987047333374</v>
      </c>
      <c r="D30">
        <f t="shared" si="0"/>
        <v>12.002735645896664</v>
      </c>
      <c r="E30">
        <f t="shared" si="1"/>
        <v>-0.00025140143671009696</v>
      </c>
    </row>
    <row r="31" spans="1:12" ht="12.75">
      <c r="A31">
        <f t="shared" si="2"/>
        <v>14.5</v>
      </c>
      <c r="B31">
        <f t="shared" si="3"/>
        <v>12.50224028550003</v>
      </c>
      <c r="C31">
        <f t="shared" si="4"/>
        <v>12.502333630729199</v>
      </c>
      <c r="D31">
        <f t="shared" si="0"/>
        <v>12.502130523166528</v>
      </c>
      <c r="E31">
        <f t="shared" si="1"/>
        <v>-0.0002031075626707235</v>
      </c>
      <c r="L31" s="4" t="s">
        <v>36</v>
      </c>
    </row>
    <row r="32" spans="1:5" ht="12.75">
      <c r="A32">
        <f t="shared" si="2"/>
        <v>15</v>
      </c>
      <c r="B32">
        <f t="shared" si="3"/>
        <v>13.0017502230469</v>
      </c>
      <c r="C32">
        <f t="shared" si="4"/>
        <v>13.001823149007187</v>
      </c>
      <c r="D32">
        <f t="shared" si="0"/>
        <v>13.001659253110443</v>
      </c>
      <c r="E32">
        <f t="shared" si="1"/>
        <v>-0.00016389589674403737</v>
      </c>
    </row>
    <row r="33" spans="1:5" ht="12.75">
      <c r="A33">
        <f t="shared" si="2"/>
        <v>15.5</v>
      </c>
      <c r="B33">
        <f t="shared" si="3"/>
        <v>13.50136736175539</v>
      </c>
      <c r="C33">
        <f t="shared" si="4"/>
        <v>13.501424335161865</v>
      </c>
      <c r="D33">
        <f t="shared" si="0"/>
        <v>13.501292227621727</v>
      </c>
      <c r="E33">
        <f t="shared" si="1"/>
        <v>-0.00013210754013748272</v>
      </c>
    </row>
    <row r="34" spans="1:5" ht="12.75">
      <c r="A34">
        <f t="shared" si="2"/>
        <v>16</v>
      </c>
      <c r="B34">
        <f t="shared" si="3"/>
        <v>14.001068251371398</v>
      </c>
      <c r="C34">
        <f t="shared" si="4"/>
        <v>14.001112761845206</v>
      </c>
      <c r="D34">
        <f aca="true" t="shared" si="5" ref="D34:D52">3*EXP(-A34/2)-2+A34</f>
        <v>14.001006387883708</v>
      </c>
      <c r="E34">
        <f aca="true" t="shared" si="6" ref="E34:E52">D34-C34</f>
        <v>-0.00010637396149881795</v>
      </c>
    </row>
    <row r="35" spans="1:5" ht="12.75">
      <c r="A35">
        <f aca="true" t="shared" si="7" ref="A35:A52">A34+$G$2</f>
        <v>16.5</v>
      </c>
      <c r="B35">
        <f t="shared" si="3"/>
        <v>14.500834571383905</v>
      </c>
      <c r="C35">
        <f t="shared" si="4"/>
        <v>14.500869345191568</v>
      </c>
      <c r="D35">
        <f t="shared" si="5"/>
        <v>14.500783775671906</v>
      </c>
      <c r="E35">
        <f t="shared" si="6"/>
        <v>-8.556951966198767E-05</v>
      </c>
    </row>
    <row r="36" spans="1:5" ht="12.75">
      <c r="A36">
        <f t="shared" si="7"/>
        <v>17</v>
      </c>
      <c r="B36">
        <f t="shared" si="3"/>
        <v>15.000652008893676</v>
      </c>
      <c r="C36">
        <f t="shared" si="4"/>
        <v>15.000679175930912</v>
      </c>
      <c r="D36">
        <f t="shared" si="5"/>
        <v>15.000610405107032</v>
      </c>
      <c r="E36">
        <f t="shared" si="6"/>
        <v>-6.877082388001554E-05</v>
      </c>
    </row>
    <row r="37" spans="1:5" ht="12.75">
      <c r="A37">
        <f t="shared" si="7"/>
        <v>17.5</v>
      </c>
      <c r="B37">
        <f t="shared" si="3"/>
        <v>15.500509381948184</v>
      </c>
      <c r="C37">
        <f t="shared" si="4"/>
        <v>15.500530606196026</v>
      </c>
      <c r="D37">
        <f t="shared" si="5"/>
        <v>15.500475383975347</v>
      </c>
      <c r="E37">
        <f t="shared" si="6"/>
        <v>-5.522222067888549E-05</v>
      </c>
    </row>
    <row r="38" spans="1:5" ht="12.75">
      <c r="A38">
        <f t="shared" si="7"/>
        <v>18</v>
      </c>
      <c r="B38">
        <f t="shared" si="3"/>
        <v>16.00039795464702</v>
      </c>
      <c r="C38">
        <f t="shared" si="4"/>
        <v>16.000414536090645</v>
      </c>
      <c r="D38">
        <f t="shared" si="5"/>
        <v>16.000370229412262</v>
      </c>
      <c r="E38">
        <f t="shared" si="6"/>
        <v>-4.43066783830659E-05</v>
      </c>
    </row>
    <row r="39" spans="1:5" ht="12.75">
      <c r="A39">
        <f t="shared" si="7"/>
        <v>18.5</v>
      </c>
      <c r="B39">
        <f t="shared" si="3"/>
        <v>16.500310902067984</v>
      </c>
      <c r="C39">
        <f t="shared" si="4"/>
        <v>16.500323856320815</v>
      </c>
      <c r="D39">
        <f t="shared" si="5"/>
        <v>16.500288334956185</v>
      </c>
      <c r="E39">
        <f t="shared" si="6"/>
        <v>-3.5521364630142216E-05</v>
      </c>
    </row>
    <row r="40" spans="1:5" ht="12.75">
      <c r="A40">
        <f t="shared" si="7"/>
        <v>19</v>
      </c>
      <c r="B40">
        <f t="shared" si="3"/>
        <v>17.00024289224061</v>
      </c>
      <c r="C40">
        <f t="shared" si="4"/>
        <v>17.000253012750637</v>
      </c>
      <c r="D40">
        <f t="shared" si="5"/>
        <v>17.000224555489662</v>
      </c>
      <c r="E40">
        <f t="shared" si="6"/>
        <v>-2.8457260974334986E-05</v>
      </c>
    </row>
    <row r="41" spans="1:5" ht="12.75">
      <c r="A41">
        <f t="shared" si="7"/>
        <v>19.5</v>
      </c>
      <c r="B41">
        <f t="shared" si="3"/>
        <v>17.50018975956298</v>
      </c>
      <c r="C41">
        <f t="shared" si="4"/>
        <v>17.500197666211434</v>
      </c>
      <c r="D41">
        <f t="shared" si="5"/>
        <v>17.500174883991193</v>
      </c>
      <c r="E41">
        <f t="shared" si="6"/>
        <v>-2.278222024187926E-05</v>
      </c>
    </row>
    <row r="42" spans="1:5" ht="12.75">
      <c r="A42">
        <f t="shared" si="7"/>
        <v>20</v>
      </c>
      <c r="B42">
        <f t="shared" si="3"/>
        <v>18.000148249658576</v>
      </c>
      <c r="C42">
        <f t="shared" si="4"/>
        <v>18.000154426727683</v>
      </c>
      <c r="D42">
        <f t="shared" si="5"/>
        <v>18.00013619978929</v>
      </c>
      <c r="E42">
        <f t="shared" si="6"/>
        <v>-1.822693839415024E-05</v>
      </c>
    </row>
    <row r="43" spans="1:5" ht="12.75">
      <c r="A43">
        <f t="shared" si="7"/>
        <v>20.5</v>
      </c>
      <c r="B43">
        <f t="shared" si="3"/>
        <v>18.500115820045764</v>
      </c>
      <c r="C43">
        <f t="shared" si="4"/>
        <v>18.500120645881</v>
      </c>
      <c r="D43">
        <f t="shared" si="5"/>
        <v>18.50010607250255</v>
      </c>
      <c r="E43">
        <f t="shared" si="6"/>
        <v>-1.457337845067741E-05</v>
      </c>
    </row>
    <row r="44" spans="1:5" ht="12.75">
      <c r="A44">
        <f t="shared" si="7"/>
        <v>21</v>
      </c>
      <c r="B44">
        <f t="shared" si="3"/>
        <v>19.00009048441075</v>
      </c>
      <c r="C44">
        <f t="shared" si="4"/>
        <v>19.000094254594533</v>
      </c>
      <c r="D44">
        <f t="shared" si="5"/>
        <v>19.00008260934805</v>
      </c>
      <c r="E44">
        <f t="shared" si="6"/>
        <v>-1.1645246484448535E-05</v>
      </c>
    </row>
    <row r="45" spans="1:5" ht="12.75">
      <c r="A45">
        <f t="shared" si="7"/>
        <v>21.5</v>
      </c>
      <c r="B45">
        <f t="shared" si="3"/>
        <v>19.5000706909459</v>
      </c>
      <c r="C45">
        <f t="shared" si="4"/>
        <v>19.50007363640198</v>
      </c>
      <c r="D45">
        <f t="shared" si="5"/>
        <v>19.50006433622495</v>
      </c>
      <c r="E45">
        <f t="shared" si="6"/>
        <v>-9.300177030269197E-06</v>
      </c>
    </row>
    <row r="46" spans="1:5" ht="12.75">
      <c r="A46">
        <f t="shared" si="7"/>
        <v>22</v>
      </c>
      <c r="B46">
        <f t="shared" si="3"/>
        <v>20.000055227301484</v>
      </c>
      <c r="C46">
        <f t="shared" si="4"/>
        <v>20.000057528439047</v>
      </c>
      <c r="D46">
        <f t="shared" si="5"/>
        <v>20.00005010510237</v>
      </c>
      <c r="E46">
        <f t="shared" si="6"/>
        <v>-7.423336676026793E-06</v>
      </c>
    </row>
    <row r="47" spans="1:5" ht="12.75">
      <c r="A47">
        <f t="shared" si="7"/>
        <v>22.5</v>
      </c>
      <c r="B47">
        <f t="shared" si="3"/>
        <v>20.500043146329286</v>
      </c>
      <c r="C47">
        <f t="shared" si="4"/>
        <v>20.500044944093005</v>
      </c>
      <c r="D47">
        <f t="shared" si="5"/>
        <v>20.500039021892963</v>
      </c>
      <c r="E47">
        <f t="shared" si="6"/>
        <v>-5.922200042363102E-06</v>
      </c>
    </row>
    <row r="48" spans="1:5" ht="12.75">
      <c r="A48">
        <f t="shared" si="7"/>
        <v>23</v>
      </c>
      <c r="B48">
        <f t="shared" si="3"/>
        <v>21.000033708069754</v>
      </c>
      <c r="C48">
        <f t="shared" si="4"/>
        <v>21.00003511257266</v>
      </c>
      <c r="D48">
        <f t="shared" si="5"/>
        <v>21.000030390280795</v>
      </c>
      <c r="E48">
        <f t="shared" si="6"/>
        <v>-4.722291865988382E-06</v>
      </c>
    </row>
    <row r="49" spans="1:5" ht="12.75">
      <c r="A49">
        <f t="shared" si="7"/>
        <v>23.5</v>
      </c>
      <c r="B49">
        <f t="shared" si="3"/>
        <v>21.500026334429496</v>
      </c>
      <c r="C49">
        <f t="shared" si="4"/>
        <v>21.50002743169739</v>
      </c>
      <c r="D49">
        <f t="shared" si="5"/>
        <v>21.50002366797448</v>
      </c>
      <c r="E49">
        <f t="shared" si="6"/>
        <v>-3.7637229084452883E-06</v>
      </c>
    </row>
    <row r="50" spans="1:5" ht="12.75">
      <c r="A50">
        <f t="shared" si="7"/>
        <v>24</v>
      </c>
      <c r="B50">
        <f t="shared" si="3"/>
        <v>22.000020573773043</v>
      </c>
      <c r="C50">
        <f t="shared" si="4"/>
        <v>22.000021431013586</v>
      </c>
      <c r="D50">
        <f t="shared" si="5"/>
        <v>22.00001843263706</v>
      </c>
      <c r="E50">
        <f t="shared" si="6"/>
        <v>-2.998376526619495E-06</v>
      </c>
    </row>
    <row r="51" spans="1:5" ht="12.75">
      <c r="A51">
        <f t="shared" si="7"/>
        <v>24.5</v>
      </c>
      <c r="B51">
        <f t="shared" si="3"/>
        <v>22.50001607326019</v>
      </c>
      <c r="C51">
        <f t="shared" si="4"/>
        <v>22.500016742979362</v>
      </c>
      <c r="D51">
        <f t="shared" si="5"/>
        <v>22.500014355352178</v>
      </c>
      <c r="E51">
        <f t="shared" si="6"/>
        <v>-2.387627183964014E-06</v>
      </c>
    </row>
    <row r="52" spans="1:5" ht="12.75">
      <c r="A52">
        <f t="shared" si="7"/>
        <v>25</v>
      </c>
      <c r="B52">
        <f t="shared" si="3"/>
        <v>23.00001255723452</v>
      </c>
      <c r="C52">
        <f t="shared" si="4"/>
        <v>23.000013080452625</v>
      </c>
      <c r="D52">
        <f t="shared" si="5"/>
        <v>23.000011179959515</v>
      </c>
      <c r="E52">
        <f t="shared" si="6"/>
        <v>-1.9004931104404932E-06</v>
      </c>
    </row>
  </sheetData>
  <mergeCells count="3">
    <mergeCell ref="I23:L23"/>
    <mergeCell ref="M23:P23"/>
    <mergeCell ref="I22:P2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A1" sqref="A1:H16384"/>
    </sheetView>
  </sheetViews>
  <sheetFormatPr defaultColWidth="9.140625" defaultRowHeight="12.75"/>
  <cols>
    <col min="2" max="7" width="0" style="0" hidden="1" customWidth="1"/>
  </cols>
  <sheetData>
    <row r="1" spans="1:2" ht="12.75">
      <c r="A1">
        <v>0.1</v>
      </c>
      <c r="B1">
        <v>10</v>
      </c>
    </row>
    <row r="2" spans="1:6" ht="12.75">
      <c r="A2" s="14" t="s">
        <v>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8" ht="12.75">
      <c r="A3">
        <f>0</f>
        <v>0</v>
      </c>
      <c r="F3">
        <v>1</v>
      </c>
      <c r="G3">
        <f>3*EXP(-A3/2)-2+A3</f>
        <v>1</v>
      </c>
      <c r="H3">
        <f>G3-F3</f>
        <v>0</v>
      </c>
    </row>
    <row r="4" spans="1:8" ht="12.75">
      <c r="A4">
        <f aca="true" t="shared" si="0" ref="A4:A67">A3+$A$1</f>
        <v>0.1</v>
      </c>
      <c r="B4">
        <f>$A$1*(A3-F3)/2</f>
        <v>-0.05</v>
      </c>
      <c r="C4">
        <f>$A$1*((A3+$A$1/2)-(F3+B4/2))/2</f>
        <v>-0.04625</v>
      </c>
      <c r="D4">
        <f>$A$1*((A3+$A$1/2)-(F3+C4/2))/2</f>
        <v>-0.04634375</v>
      </c>
      <c r="E4">
        <f>$A$1*((A3+$A$1)-(F3+D4))/2</f>
        <v>-0.0426828125</v>
      </c>
      <c r="F4">
        <f aca="true" t="shared" si="1" ref="F4:F67">F3+(B4+2*C4+2*D4+E4)/6</f>
        <v>0.95368828125</v>
      </c>
      <c r="G4">
        <f aca="true" t="shared" si="2" ref="G4:G67">3*EXP(-A4/2)-2+A4</f>
        <v>0.9536882735021418</v>
      </c>
      <c r="H4">
        <f aca="true" t="shared" si="3" ref="H4:H67">G4-F4</f>
        <v>-7.747858243867256E-09</v>
      </c>
    </row>
    <row r="5" spans="1:8" ht="12.75">
      <c r="A5">
        <f t="shared" si="0"/>
        <v>0.2</v>
      </c>
      <c r="B5">
        <f aca="true" t="shared" si="4" ref="B5:B68">$A$1*(A4-F4)/2</f>
        <v>-0.04268441406250001</v>
      </c>
      <c r="C5">
        <f aca="true" t="shared" si="5" ref="C5:C68">$A$1*((A4+$A$1/2)-(F4+B5/2))/2</f>
        <v>-0.0391173037109375</v>
      </c>
      <c r="D5">
        <f aca="true" t="shared" si="6" ref="D5:D68">$A$1*((A4+$A$1/2)-(F4+C5/2))/2</f>
        <v>-0.039206481469726565</v>
      </c>
      <c r="E5">
        <f aca="true" t="shared" si="7" ref="E5:E68">$A$1*((A4+$A$1)-(F4+D5))/2</f>
        <v>-0.03572408998901368</v>
      </c>
      <c r="F5">
        <f t="shared" si="1"/>
        <v>0.9145122688478597</v>
      </c>
      <c r="G5">
        <f t="shared" si="2"/>
        <v>0.9145122541078787</v>
      </c>
      <c r="H5">
        <f t="shared" si="3"/>
        <v>-1.473998101353402E-08</v>
      </c>
    </row>
    <row r="6" spans="1:8" ht="12.75">
      <c r="A6">
        <f t="shared" si="0"/>
        <v>0.30000000000000004</v>
      </c>
      <c r="B6">
        <f t="shared" si="4"/>
        <v>-0.035725613442392994</v>
      </c>
      <c r="C6">
        <f t="shared" si="5"/>
        <v>-0.032332473106333165</v>
      </c>
      <c r="D6">
        <f t="shared" si="6"/>
        <v>-0.032417301614734655</v>
      </c>
      <c r="E6">
        <f t="shared" si="7"/>
        <v>-0.029104748361656253</v>
      </c>
      <c r="F6">
        <f t="shared" si="1"/>
        <v>0.8821239503068289</v>
      </c>
      <c r="G6">
        <f t="shared" si="2"/>
        <v>0.8821239292751735</v>
      </c>
      <c r="H6">
        <f t="shared" si="3"/>
        <v>-2.103165541722518E-08</v>
      </c>
    </row>
    <row r="7" spans="1:8" ht="12.75">
      <c r="A7">
        <f t="shared" si="0"/>
        <v>0.4</v>
      </c>
      <c r="B7">
        <f t="shared" si="4"/>
        <v>-0.029106197515341443</v>
      </c>
      <c r="C7">
        <f t="shared" si="5"/>
        <v>-0.02587854257745791</v>
      </c>
      <c r="D7">
        <f t="shared" si="6"/>
        <v>-0.025959233950904992</v>
      </c>
      <c r="E7">
        <f t="shared" si="7"/>
        <v>-0.02280823581779619</v>
      </c>
      <c r="F7">
        <f t="shared" si="1"/>
        <v>0.8561922859085183</v>
      </c>
      <c r="G7">
        <f t="shared" si="2"/>
        <v>0.8561922592339456</v>
      </c>
      <c r="H7">
        <f t="shared" si="3"/>
        <v>-2.667457266181117E-08</v>
      </c>
    </row>
    <row r="8" spans="1:8" ht="12.75">
      <c r="A8">
        <f t="shared" si="0"/>
        <v>0.5</v>
      </c>
      <c r="B8">
        <f t="shared" si="4"/>
        <v>-0.022809614295425912</v>
      </c>
      <c r="C8">
        <f t="shared" si="5"/>
        <v>-0.019739373938040265</v>
      </c>
      <c r="D8">
        <f t="shared" si="6"/>
        <v>-0.019816129946974907</v>
      </c>
      <c r="E8">
        <f t="shared" si="7"/>
        <v>-0.01681880779807717</v>
      </c>
      <c r="F8">
        <f t="shared" si="1"/>
        <v>0.8364023809312627</v>
      </c>
      <c r="G8">
        <f t="shared" si="2"/>
        <v>0.8364023492142145</v>
      </c>
      <c r="H8">
        <f t="shared" si="3"/>
        <v>-3.171704821003374E-08</v>
      </c>
    </row>
    <row r="9" spans="1:8" ht="12.75">
      <c r="A9">
        <f t="shared" si="0"/>
        <v>0.6</v>
      </c>
      <c r="B9">
        <f t="shared" si="4"/>
        <v>-0.016820119046563137</v>
      </c>
      <c r="C9">
        <f t="shared" si="5"/>
        <v>-0.013899616070399058</v>
      </c>
      <c r="D9">
        <f t="shared" si="6"/>
        <v>-0.01397262864480316</v>
      </c>
      <c r="E9">
        <f t="shared" si="7"/>
        <v>-0.011121487614322979</v>
      </c>
      <c r="F9">
        <f t="shared" si="1"/>
        <v>0.822454698249381</v>
      </c>
      <c r="G9">
        <f t="shared" si="2"/>
        <v>0.8224546620451537</v>
      </c>
      <c r="H9">
        <f t="shared" si="3"/>
        <v>-3.6204227282787826E-08</v>
      </c>
    </row>
    <row r="10" spans="1:8" ht="12.75">
      <c r="A10">
        <f t="shared" si="0"/>
        <v>0.7</v>
      </c>
      <c r="B10">
        <f t="shared" si="4"/>
        <v>-0.011122734912469052</v>
      </c>
      <c r="C10">
        <f t="shared" si="5"/>
        <v>-0.008344666539657325</v>
      </c>
      <c r="D10">
        <f t="shared" si="6"/>
        <v>-0.008414118248977615</v>
      </c>
      <c r="E10">
        <f t="shared" si="7"/>
        <v>-0.0057020290000201704</v>
      </c>
      <c r="F10">
        <f t="shared" si="1"/>
        <v>0.8140643093344212</v>
      </c>
      <c r="G10">
        <f t="shared" si="2"/>
        <v>0.8140642691561404</v>
      </c>
      <c r="H10">
        <f t="shared" si="3"/>
        <v>-4.01782808134854E-08</v>
      </c>
    </row>
    <row r="11" spans="1:8" ht="12.75">
      <c r="A11">
        <f t="shared" si="0"/>
        <v>0.7999999999999999</v>
      </c>
      <c r="B11">
        <f t="shared" si="4"/>
        <v>-0.005703215466721062</v>
      </c>
      <c r="C11">
        <f t="shared" si="5"/>
        <v>-0.0030606350800530314</v>
      </c>
      <c r="D11">
        <f t="shared" si="6"/>
        <v>-0.0031266995897197337</v>
      </c>
      <c r="E11">
        <f t="shared" si="7"/>
        <v>-0.0005468804872350741</v>
      </c>
      <c r="F11">
        <f t="shared" si="1"/>
        <v>0.8109601817855042</v>
      </c>
      <c r="G11">
        <f t="shared" si="2"/>
        <v>0.8109601381069177</v>
      </c>
      <c r="H11">
        <f t="shared" si="3"/>
        <v>-4.3678586525430774E-08</v>
      </c>
    </row>
    <row r="12" spans="1:8" ht="12.75">
      <c r="A12">
        <f t="shared" si="0"/>
        <v>0.8999999999999999</v>
      </c>
      <c r="B12">
        <f t="shared" si="4"/>
        <v>-0.0005480090892752143</v>
      </c>
      <c r="C12">
        <f t="shared" si="5"/>
        <v>0.0019656911379566655</v>
      </c>
      <c r="D12">
        <f t="shared" si="6"/>
        <v>0.001902848632275872</v>
      </c>
      <c r="E12">
        <f t="shared" si="7"/>
        <v>0.004356848479110992</v>
      </c>
      <c r="F12">
        <f t="shared" si="1"/>
        <v>0.812884501607221</v>
      </c>
      <c r="G12">
        <f t="shared" si="2"/>
        <v>0.81288445486532</v>
      </c>
      <c r="H12">
        <f t="shared" si="3"/>
        <v>-4.674190101638942E-08</v>
      </c>
    </row>
    <row r="13" spans="1:8" ht="12.75">
      <c r="A13">
        <f t="shared" si="0"/>
        <v>0.9999999999999999</v>
      </c>
      <c r="B13">
        <f t="shared" si="4"/>
        <v>0.004355774919638944</v>
      </c>
      <c r="C13">
        <f t="shared" si="5"/>
        <v>0.006746880546647971</v>
      </c>
      <c r="D13">
        <f t="shared" si="6"/>
        <v>0.006687102905972748</v>
      </c>
      <c r="E13">
        <f t="shared" si="7"/>
        <v>0.009021419774340306</v>
      </c>
      <c r="F13">
        <f t="shared" si="1"/>
        <v>0.8195920285404245</v>
      </c>
      <c r="G13">
        <f t="shared" si="2"/>
        <v>0.8195919791379002</v>
      </c>
      <c r="H13">
        <f t="shared" si="3"/>
        <v>-4.9402524293640226E-08</v>
      </c>
    </row>
    <row r="14" spans="1:8" ht="12.75">
      <c r="A14">
        <f t="shared" si="0"/>
        <v>1.0999999999999999</v>
      </c>
      <c r="B14">
        <f t="shared" si="4"/>
        <v>0.009020398572978773</v>
      </c>
      <c r="C14">
        <f t="shared" si="5"/>
        <v>0.011294888608654297</v>
      </c>
      <c r="D14">
        <f t="shared" si="6"/>
        <v>0.01123802635776241</v>
      </c>
      <c r="E14">
        <f t="shared" si="7"/>
        <v>0.013458497255090652</v>
      </c>
      <c r="F14">
        <f t="shared" si="1"/>
        <v>0.8308494828339082</v>
      </c>
      <c r="G14">
        <f t="shared" si="2"/>
        <v>0.8308494311414603</v>
      </c>
      <c r="H14">
        <f t="shared" si="3"/>
        <v>-5.169244798874928E-08</v>
      </c>
    </row>
    <row r="15" spans="1:8" ht="12.75">
      <c r="A15">
        <f t="shared" si="0"/>
        <v>1.2</v>
      </c>
      <c r="B15">
        <f t="shared" si="4"/>
        <v>0.013457525858304582</v>
      </c>
      <c r="C15">
        <f t="shared" si="5"/>
        <v>0.01562108771184697</v>
      </c>
      <c r="D15">
        <f t="shared" si="6"/>
        <v>0.015566998665508409</v>
      </c>
      <c r="E15">
        <f t="shared" si="7"/>
        <v>0.017679175925029166</v>
      </c>
      <c r="F15">
        <f t="shared" si="1"/>
        <v>0.8464349619235824</v>
      </c>
      <c r="G15">
        <f t="shared" si="2"/>
        <v>0.846434908282079</v>
      </c>
      <c r="H15">
        <f t="shared" si="3"/>
        <v>-5.364150335029905E-08</v>
      </c>
    </row>
    <row r="16" spans="1:8" ht="12.75">
      <c r="A16">
        <f t="shared" si="0"/>
        <v>1.3</v>
      </c>
      <c r="B16">
        <f t="shared" si="4"/>
        <v>0.01767825190382088</v>
      </c>
      <c r="C16">
        <f t="shared" si="5"/>
        <v>0.019736295606225362</v>
      </c>
      <c r="D16">
        <f t="shared" si="6"/>
        <v>0.019684844513665246</v>
      </c>
      <c r="E16">
        <f t="shared" si="7"/>
        <v>0.021694009678137623</v>
      </c>
      <c r="F16">
        <f t="shared" si="1"/>
        <v>0.866137385560539</v>
      </c>
      <c r="G16">
        <f t="shared" si="2"/>
        <v>0.8661373302830482</v>
      </c>
      <c r="H16">
        <f t="shared" si="3"/>
        <v>-5.527749080691535E-08</v>
      </c>
    </row>
    <row r="17" spans="1:8" ht="12.75">
      <c r="A17">
        <f t="shared" si="0"/>
        <v>1.4000000000000001</v>
      </c>
      <c r="B17">
        <f t="shared" si="4"/>
        <v>0.021693130721973056</v>
      </c>
      <c r="C17">
        <f t="shared" si="5"/>
        <v>0.02365080245392373</v>
      </c>
      <c r="D17">
        <f t="shared" si="6"/>
        <v>0.023601860660624963</v>
      </c>
      <c r="E17">
        <f t="shared" si="7"/>
        <v>0.02551303768894181</v>
      </c>
      <c r="F17">
        <f t="shared" si="1"/>
        <v>0.889755968000541</v>
      </c>
      <c r="G17">
        <f t="shared" si="2"/>
        <v>0.8897559113742286</v>
      </c>
      <c r="H17">
        <f t="shared" si="3"/>
        <v>-5.6626312416874214E-08</v>
      </c>
    </row>
    <row r="18" spans="1:8" ht="12.75">
      <c r="A18">
        <f t="shared" si="0"/>
        <v>1.5000000000000002</v>
      </c>
      <c r="B18">
        <f t="shared" si="4"/>
        <v>0.02551220159997296</v>
      </c>
      <c r="C18">
        <f t="shared" si="5"/>
        <v>0.027374396559973636</v>
      </c>
      <c r="D18">
        <f t="shared" si="6"/>
        <v>0.02732784168597362</v>
      </c>
      <c r="E18">
        <f t="shared" si="7"/>
        <v>0.029145809515674283</v>
      </c>
      <c r="F18">
        <f t="shared" si="1"/>
        <v>0.9170997159351313</v>
      </c>
      <c r="G18">
        <f t="shared" si="2"/>
        <v>0.9170996582230442</v>
      </c>
      <c r="H18">
        <f t="shared" si="3"/>
        <v>-5.77120871092518E-08</v>
      </c>
    </row>
    <row r="19" spans="1:8" ht="12.75">
      <c r="A19">
        <f t="shared" si="0"/>
        <v>1.6000000000000003</v>
      </c>
      <c r="B19">
        <f t="shared" si="4"/>
        <v>0.029145014203243447</v>
      </c>
      <c r="C19">
        <f t="shared" si="5"/>
        <v>0.030916388848162363</v>
      </c>
      <c r="D19">
        <f t="shared" si="6"/>
        <v>0.030872104482039392</v>
      </c>
      <c r="E19">
        <f t="shared" si="7"/>
        <v>0.03260140897914148</v>
      </c>
      <c r="F19">
        <f t="shared" si="1"/>
        <v>0.9479869509089294</v>
      </c>
      <c r="G19">
        <f t="shared" si="2"/>
        <v>0.9479868923516648</v>
      </c>
      <c r="H19">
        <f t="shared" si="3"/>
        <v>-5.8557264592806746E-08</v>
      </c>
    </row>
    <row r="20" spans="1:8" ht="12.75">
      <c r="A20">
        <f t="shared" si="0"/>
        <v>1.7000000000000004</v>
      </c>
      <c r="B20">
        <f t="shared" si="4"/>
        <v>0.03260065245455355</v>
      </c>
      <c r="C20">
        <f t="shared" si="5"/>
        <v>0.03428563614318971</v>
      </c>
      <c r="D20">
        <f t="shared" si="6"/>
        <v>0.034243511550973806</v>
      </c>
      <c r="E20">
        <f t="shared" si="7"/>
        <v>0.03588847687700486</v>
      </c>
      <c r="F20">
        <f t="shared" si="1"/>
        <v>0.9822448550289102</v>
      </c>
      <c r="G20">
        <f t="shared" si="2"/>
        <v>0.9822447958461802</v>
      </c>
      <c r="H20">
        <f t="shared" si="3"/>
        <v>-5.91827300500114E-08</v>
      </c>
    </row>
    <row r="21" spans="1:8" ht="12.75">
      <c r="A21">
        <f t="shared" si="0"/>
        <v>1.8000000000000005</v>
      </c>
      <c r="B21">
        <f t="shared" si="4"/>
        <v>0.03588775724855451</v>
      </c>
      <c r="C21">
        <f t="shared" si="5"/>
        <v>0.03749056331734066</v>
      </c>
      <c r="D21">
        <f t="shared" si="6"/>
        <v>0.03745049316562099</v>
      </c>
      <c r="E21">
        <f t="shared" si="7"/>
        <v>0.039015232590273466</v>
      </c>
      <c r="F21">
        <f t="shared" si="1"/>
        <v>1.019709038829702</v>
      </c>
      <c r="G21">
        <f t="shared" si="2"/>
        <v>1.0197089792217975</v>
      </c>
      <c r="H21">
        <f t="shared" si="3"/>
        <v>-5.960790461223553E-08</v>
      </c>
    </row>
    <row r="22" spans="1:8" ht="12.75">
      <c r="A22">
        <f t="shared" si="0"/>
        <v>1.9000000000000006</v>
      </c>
      <c r="B22">
        <f t="shared" si="4"/>
        <v>0.039014548058514925</v>
      </c>
      <c r="C22">
        <f t="shared" si="5"/>
        <v>0.040539184357052054</v>
      </c>
      <c r="D22">
        <f t="shared" si="6"/>
        <v>0.04050106844958862</v>
      </c>
      <c r="E22">
        <f t="shared" si="7"/>
        <v>0.0419894946360355</v>
      </c>
      <c r="F22">
        <f t="shared" si="1"/>
        <v>1.0602231302143408</v>
      </c>
      <c r="G22">
        <f t="shared" si="2"/>
        <v>1.0602230703635038</v>
      </c>
      <c r="H22">
        <f t="shared" si="3"/>
        <v>-5.985083695314586E-08</v>
      </c>
    </row>
    <row r="23" spans="1:8" ht="12.75">
      <c r="A23">
        <f t="shared" si="0"/>
        <v>2.0000000000000004</v>
      </c>
      <c r="B23">
        <f t="shared" si="4"/>
        <v>0.041988843489282994</v>
      </c>
      <c r="C23">
        <f t="shared" si="5"/>
        <v>0.043439122402050924</v>
      </c>
      <c r="D23">
        <f t="shared" si="6"/>
        <v>0.04340286542923172</v>
      </c>
      <c r="E23">
        <f t="shared" si="7"/>
        <v>0.044818700217821396</v>
      </c>
      <c r="F23">
        <f t="shared" si="1"/>
        <v>1.103638383442619</v>
      </c>
      <c r="G23">
        <f t="shared" si="2"/>
        <v>1.103638323514327</v>
      </c>
      <c r="H23">
        <f t="shared" si="3"/>
        <v>-5.992829210654804E-08</v>
      </c>
    </row>
    <row r="24" spans="1:8" ht="12.75">
      <c r="A24">
        <f t="shared" si="0"/>
        <v>2.1000000000000005</v>
      </c>
      <c r="B24">
        <f t="shared" si="4"/>
        <v>0.04481808082786907</v>
      </c>
      <c r="C24">
        <f t="shared" si="5"/>
        <v>0.04619762880717233</v>
      </c>
      <c r="D24">
        <f t="shared" si="6"/>
        <v>0.04616314010768975</v>
      </c>
      <c r="E24">
        <f t="shared" si="7"/>
        <v>0.04750992382248458</v>
      </c>
      <c r="F24">
        <f t="shared" si="1"/>
        <v>1.1498133071892986</v>
      </c>
      <c r="G24">
        <f t="shared" si="2"/>
        <v>1.1498132473334663</v>
      </c>
      <c r="H24">
        <f t="shared" si="3"/>
        <v>-5.985583229062286E-08</v>
      </c>
    </row>
    <row r="25" spans="1:8" ht="12.75">
      <c r="A25">
        <f t="shared" si="0"/>
        <v>2.2000000000000006</v>
      </c>
      <c r="B25">
        <f t="shared" si="4"/>
        <v>0.0475093346405351</v>
      </c>
      <c r="C25">
        <f t="shared" si="5"/>
        <v>0.04882160127452171</v>
      </c>
      <c r="D25">
        <f t="shared" si="6"/>
        <v>0.048788794608672054</v>
      </c>
      <c r="E25">
        <f t="shared" si="7"/>
        <v>0.0500698949101015</v>
      </c>
      <c r="F25">
        <f t="shared" si="1"/>
        <v>1.198613310742136</v>
      </c>
      <c r="G25">
        <f t="shared" si="2"/>
        <v>1.1986132510942389</v>
      </c>
      <c r="H25">
        <f t="shared" si="3"/>
        <v>-5.964789706602858E-08</v>
      </c>
    </row>
    <row r="26" spans="1:8" ht="12.75">
      <c r="A26">
        <f t="shared" si="0"/>
        <v>2.3000000000000007</v>
      </c>
      <c r="B26">
        <f t="shared" si="4"/>
        <v>0.05006933446289324</v>
      </c>
      <c r="C26">
        <f t="shared" si="5"/>
        <v>0.0513176011013209</v>
      </c>
      <c r="D26">
        <f t="shared" si="6"/>
        <v>0.051286394435360205</v>
      </c>
      <c r="E26">
        <f t="shared" si="7"/>
        <v>0.05250501474112523</v>
      </c>
      <c r="F26">
        <f t="shared" si="1"/>
        <v>1.2499103674550327</v>
      </c>
      <c r="G26">
        <f t="shared" si="2"/>
        <v>1.24991030813716</v>
      </c>
      <c r="H26">
        <f t="shared" si="3"/>
        <v>-5.931787261381771E-08</v>
      </c>
    </row>
    <row r="27" spans="1:8" ht="12.75">
      <c r="A27">
        <f t="shared" si="0"/>
        <v>2.400000000000001</v>
      </c>
      <c r="B27">
        <f t="shared" si="4"/>
        <v>0.052504481627248405</v>
      </c>
      <c r="C27">
        <f t="shared" si="5"/>
        <v>0.05369186958656719</v>
      </c>
      <c r="D27">
        <f t="shared" si="6"/>
        <v>0.05366218488758421</v>
      </c>
      <c r="E27">
        <f t="shared" si="7"/>
        <v>0.054821372382869195</v>
      </c>
      <c r="F27">
        <f t="shared" si="1"/>
        <v>1.3035826946147695</v>
      </c>
      <c r="G27">
        <f t="shared" si="2"/>
        <v>1.3035826357366067</v>
      </c>
      <c r="H27">
        <f t="shared" si="3"/>
        <v>-5.8878162789710586E-08</v>
      </c>
    </row>
    <row r="28" spans="1:8" ht="12.75">
      <c r="A28">
        <f t="shared" si="0"/>
        <v>2.500000000000001</v>
      </c>
      <c r="B28">
        <f t="shared" si="4"/>
        <v>0.05482086526926157</v>
      </c>
      <c r="C28">
        <f t="shared" si="5"/>
        <v>0.05595034363753002</v>
      </c>
      <c r="D28">
        <f t="shared" si="6"/>
        <v>0.055922106678323306</v>
      </c>
      <c r="E28">
        <f t="shared" si="7"/>
        <v>0.05702475993534541</v>
      </c>
      <c r="F28">
        <f t="shared" si="1"/>
        <v>1.3595144489208217</v>
      </c>
      <c r="G28">
        <f t="shared" si="2"/>
        <v>1.3595143905805709</v>
      </c>
      <c r="H28">
        <f t="shared" si="3"/>
        <v>-5.83402508524955E-08</v>
      </c>
    </row>
    <row r="29" spans="1:8" ht="12.75">
      <c r="A29">
        <f t="shared" si="0"/>
        <v>2.600000000000001</v>
      </c>
      <c r="B29">
        <f t="shared" si="4"/>
        <v>0.05702427755395896</v>
      </c>
      <c r="C29">
        <f t="shared" si="5"/>
        <v>0.058098670615109975</v>
      </c>
      <c r="D29">
        <f t="shared" si="6"/>
        <v>0.0580718107885812</v>
      </c>
      <c r="E29">
        <f t="shared" si="7"/>
        <v>0.05912068701452991</v>
      </c>
      <c r="F29">
        <f t="shared" si="1"/>
        <v>1.4175954368168002</v>
      </c>
      <c r="G29">
        <f t="shared" si="2"/>
        <v>1.4175953791020384</v>
      </c>
      <c r="H29">
        <f t="shared" si="3"/>
        <v>-5.7714761858562724E-08</v>
      </c>
    </row>
    <row r="30" spans="1:8" ht="12.75">
      <c r="A30">
        <f t="shared" si="0"/>
        <v>2.700000000000001</v>
      </c>
      <c r="B30">
        <f t="shared" si="4"/>
        <v>0.05912022815916004</v>
      </c>
      <c r="C30">
        <f t="shared" si="5"/>
        <v>0.06014222245518103</v>
      </c>
      <c r="D30">
        <f t="shared" si="6"/>
        <v>0.06011667259778051</v>
      </c>
      <c r="E30">
        <f t="shared" si="7"/>
        <v>0.061114394529271025</v>
      </c>
      <c r="F30">
        <f t="shared" si="1"/>
        <v>1.4777208389491925</v>
      </c>
      <c r="G30">
        <f t="shared" si="2"/>
        <v>1.4777207819376752</v>
      </c>
      <c r="H30">
        <f t="shared" si="3"/>
        <v>-5.70115172848773E-08</v>
      </c>
    </row>
    <row r="31" spans="1:8" ht="12.75">
      <c r="A31">
        <f t="shared" si="0"/>
        <v>2.800000000000001</v>
      </c>
      <c r="B31">
        <f t="shared" si="4"/>
        <v>0.06111395805254043</v>
      </c>
      <c r="C31">
        <f t="shared" si="5"/>
        <v>0.06208610910122691</v>
      </c>
      <c r="D31">
        <f t="shared" si="6"/>
        <v>0.062061805325009746</v>
      </c>
      <c r="E31">
        <f t="shared" si="7"/>
        <v>0.06301086778628995</v>
      </c>
      <c r="F31">
        <f t="shared" si="1"/>
        <v>1.5397909480644099</v>
      </c>
      <c r="G31">
        <f t="shared" si="2"/>
        <v>1.5397908918248202</v>
      </c>
      <c r="H31">
        <f t="shared" si="3"/>
        <v>-5.623958965195186E-08</v>
      </c>
    </row>
    <row r="32" spans="1:8" ht="12.75">
      <c r="A32">
        <f t="shared" si="0"/>
        <v>2.9000000000000012</v>
      </c>
      <c r="B32">
        <f t="shared" si="4"/>
        <v>0.06301045259677956</v>
      </c>
      <c r="C32">
        <f t="shared" si="5"/>
        <v>0.06393519128186008</v>
      </c>
      <c r="D32">
        <f t="shared" si="6"/>
        <v>0.06391207281473306</v>
      </c>
      <c r="E32">
        <f t="shared" si="7"/>
        <v>0.06481484895604292</v>
      </c>
      <c r="F32">
        <f t="shared" si="1"/>
        <v>1.6037109196887447</v>
      </c>
      <c r="G32">
        <f t="shared" si="2"/>
        <v>1.6037108642813938</v>
      </c>
      <c r="H32">
        <f t="shared" si="3"/>
        <v>-5.54073509295705E-08</v>
      </c>
    </row>
    <row r="33" spans="1:8" ht="12.75">
      <c r="A33">
        <f t="shared" si="0"/>
        <v>3.0000000000000013</v>
      </c>
      <c r="B33">
        <f t="shared" si="4"/>
        <v>0.06481445401556284</v>
      </c>
      <c r="C33">
        <f t="shared" si="5"/>
        <v>0.06569409266517376</v>
      </c>
      <c r="D33">
        <f t="shared" si="6"/>
        <v>0.06567210169893348</v>
      </c>
      <c r="E33">
        <f t="shared" si="7"/>
        <v>0.06653084893061616</v>
      </c>
      <c r="F33">
        <f t="shared" si="1"/>
        <v>1.6693905349678102</v>
      </c>
      <c r="G33">
        <f t="shared" si="2"/>
        <v>1.6693904804452904</v>
      </c>
      <c r="H33">
        <f t="shared" si="3"/>
        <v>-5.452251983228962E-08</v>
      </c>
    </row>
    <row r="34" spans="1:8" ht="12.75">
      <c r="A34">
        <f t="shared" si="0"/>
        <v>3.1000000000000014</v>
      </c>
      <c r="B34">
        <f t="shared" si="4"/>
        <v>0.06653047325160956</v>
      </c>
      <c r="C34">
        <f t="shared" si="5"/>
        <v>0.0673672114203193</v>
      </c>
      <c r="D34">
        <f t="shared" si="6"/>
        <v>0.06734629296610156</v>
      </c>
      <c r="E34">
        <f t="shared" si="7"/>
        <v>0.06816315860330449</v>
      </c>
      <c r="F34">
        <f t="shared" si="1"/>
        <v>1.7367439750724363</v>
      </c>
      <c r="G34">
        <f t="shared" si="2"/>
        <v>1.73674392148023</v>
      </c>
      <c r="H34">
        <f t="shared" si="3"/>
        <v>-5.359220622835892E-08</v>
      </c>
    </row>
    <row r="35" spans="1:8" ht="12.75">
      <c r="A35">
        <f t="shared" si="0"/>
        <v>3.2000000000000015</v>
      </c>
      <c r="B35">
        <f t="shared" si="4"/>
        <v>0.06816280124637826</v>
      </c>
      <c r="C35">
        <f t="shared" si="5"/>
        <v>0.0689587312152188</v>
      </c>
      <c r="D35">
        <f t="shared" si="6"/>
        <v>0.06893883296599777</v>
      </c>
      <c r="E35">
        <f t="shared" si="7"/>
        <v>0.06971585959807838</v>
      </c>
      <c r="F35">
        <f t="shared" si="1"/>
        <v>1.805689606606918</v>
      </c>
      <c r="G35">
        <f t="shared" si="2"/>
        <v>1.8056895539839672</v>
      </c>
      <c r="H35">
        <f t="shared" si="3"/>
        <v>-5.262295066366107E-08</v>
      </c>
    </row>
    <row r="36" spans="1:8" ht="12.75">
      <c r="A36">
        <f t="shared" si="0"/>
        <v>3.3000000000000016</v>
      </c>
      <c r="B36">
        <f t="shared" si="4"/>
        <v>0.06971551966965418</v>
      </c>
      <c r="C36">
        <f t="shared" si="5"/>
        <v>0.07047263167791282</v>
      </c>
      <c r="D36">
        <f t="shared" si="6"/>
        <v>0.07045370387770636</v>
      </c>
      <c r="E36">
        <f t="shared" si="7"/>
        <v>0.07119283447576887</v>
      </c>
      <c r="F36">
        <f t="shared" si="1"/>
        <v>1.876149777483028</v>
      </c>
      <c r="G36">
        <f t="shared" si="2"/>
        <v>1.8761497258622635</v>
      </c>
      <c r="H36">
        <f t="shared" si="3"/>
        <v>-5.1620764551785214E-08</v>
      </c>
    </row>
    <row r="37" spans="1:8" ht="12.75">
      <c r="A37">
        <f t="shared" si="0"/>
        <v>3.4000000000000017</v>
      </c>
      <c r="B37">
        <f t="shared" si="4"/>
        <v>0.07119251112584868</v>
      </c>
      <c r="C37">
        <f t="shared" si="5"/>
        <v>0.07191269834770246</v>
      </c>
      <c r="D37">
        <f t="shared" si="6"/>
        <v>0.0718946936671561</v>
      </c>
      <c r="E37">
        <f t="shared" si="7"/>
        <v>0.07259777644249088</v>
      </c>
      <c r="F37">
        <f t="shared" si="1"/>
        <v>1.9480506227493708</v>
      </c>
      <c r="G37">
        <f t="shared" si="2"/>
        <v>1.948050572158205</v>
      </c>
      <c r="H37">
        <f t="shared" si="3"/>
        <v>-5.059116570116373E-08</v>
      </c>
    </row>
    <row r="38" spans="1:8" ht="12.75">
      <c r="A38">
        <f t="shared" si="0"/>
        <v>3.5000000000000018</v>
      </c>
      <c r="B38">
        <f t="shared" si="4"/>
        <v>0.07259746886253154</v>
      </c>
      <c r="C38">
        <f t="shared" si="5"/>
        <v>0.07328253214096825</v>
      </c>
      <c r="D38">
        <f t="shared" si="6"/>
        <v>0.07326540555900733</v>
      </c>
      <c r="E38">
        <f t="shared" si="7"/>
        <v>0.0739341985845812</v>
      </c>
      <c r="F38">
        <f t="shared" si="1"/>
        <v>2.021321879890548</v>
      </c>
      <c r="G38">
        <f t="shared" si="2"/>
        <v>2.0213218303513365</v>
      </c>
      <c r="H38">
        <f t="shared" si="3"/>
        <v>-4.95392113997184E-08</v>
      </c>
    </row>
    <row r="39" spans="1:8" ht="12.75">
      <c r="A39">
        <f t="shared" si="0"/>
        <v>3.600000000000002</v>
      </c>
      <c r="B39">
        <f t="shared" si="4"/>
        <v>0.0739339060054727</v>
      </c>
      <c r="C39">
        <f t="shared" si="5"/>
        <v>0.07458555835533587</v>
      </c>
      <c r="D39">
        <f t="shared" si="6"/>
        <v>0.07456926704658928</v>
      </c>
      <c r="E39">
        <f t="shared" si="7"/>
        <v>0.07520544265314325</v>
      </c>
      <c r="F39">
        <f t="shared" si="1"/>
        <v>2.0958967131342923</v>
      </c>
      <c r="G39">
        <f t="shared" si="2"/>
        <v>2.095896664664761</v>
      </c>
      <c r="H39">
        <f t="shared" si="3"/>
        <v>-4.846953105541729E-08</v>
      </c>
    </row>
    <row r="40" spans="1:8" ht="12.75">
      <c r="A40">
        <f t="shared" si="0"/>
        <v>3.700000000000002</v>
      </c>
      <c r="B40">
        <f t="shared" si="4"/>
        <v>0.07520516434328549</v>
      </c>
      <c r="C40">
        <f t="shared" si="5"/>
        <v>0.07582503523470335</v>
      </c>
      <c r="D40">
        <f t="shared" si="6"/>
        <v>0.07580953846241789</v>
      </c>
      <c r="E40">
        <f t="shared" si="7"/>
        <v>0.0764146874201646</v>
      </c>
      <c r="F40">
        <f t="shared" si="1"/>
        <v>2.171711546327241</v>
      </c>
      <c r="G40">
        <f t="shared" si="2"/>
        <v>2.1717114989408843</v>
      </c>
      <c r="H40">
        <f t="shared" si="3"/>
        <v>-4.738635661638568E-08</v>
      </c>
    </row>
    <row r="41" spans="1:8" ht="12.75">
      <c r="A41">
        <f t="shared" si="0"/>
        <v>3.800000000000002</v>
      </c>
      <c r="B41">
        <f t="shared" si="4"/>
        <v>0.07641442268363806</v>
      </c>
      <c r="C41">
        <f t="shared" si="5"/>
        <v>0.07700406211654709</v>
      </c>
      <c r="D41">
        <f t="shared" si="6"/>
        <v>0.07698932113072438</v>
      </c>
      <c r="E41">
        <f t="shared" si="7"/>
        <v>0.07756495662710183</v>
      </c>
      <c r="F41">
        <f t="shared" si="1"/>
        <v>2.2487059039614548</v>
      </c>
      <c r="G41">
        <f t="shared" si="2"/>
        <v>2.2487058576679066</v>
      </c>
      <c r="H41">
        <f t="shared" si="3"/>
        <v>-4.629354810603559E-08</v>
      </c>
    </row>
    <row r="42" spans="1:8" ht="12.75">
      <c r="A42">
        <f t="shared" si="0"/>
        <v>3.900000000000002</v>
      </c>
      <c r="B42">
        <f t="shared" si="4"/>
        <v>0.07756470480192737</v>
      </c>
      <c r="C42">
        <f t="shared" si="5"/>
        <v>0.07812558718187917</v>
      </c>
      <c r="D42">
        <f t="shared" si="6"/>
        <v>0.07811156512238038</v>
      </c>
      <c r="E42">
        <f t="shared" si="7"/>
        <v>0.07865912654580837</v>
      </c>
      <c r="F42">
        <f t="shared" si="1"/>
        <v>2.326822259954164</v>
      </c>
      <c r="G42">
        <f t="shared" si="2"/>
        <v>2.3268222147595425</v>
      </c>
      <c r="H42">
        <f t="shared" si="3"/>
        <v>-4.5194621378641386E-08</v>
      </c>
    </row>
    <row r="43" spans="1:8" ht="12.75">
      <c r="A43">
        <f t="shared" si="0"/>
        <v>4.000000000000002</v>
      </c>
      <c r="B43">
        <f t="shared" si="4"/>
        <v>0.07865888700229191</v>
      </c>
      <c r="C43">
        <f t="shared" si="5"/>
        <v>0.0791924148272346</v>
      </c>
      <c r="D43">
        <f t="shared" si="6"/>
        <v>0.07917907663161104</v>
      </c>
      <c r="E43">
        <f t="shared" si="7"/>
        <v>0.07969993317071133</v>
      </c>
      <c r="F43">
        <f t="shared" si="1"/>
        <v>2.406005893802613</v>
      </c>
      <c r="G43">
        <f t="shared" si="2"/>
        <v>2.4060058497098393</v>
      </c>
      <c r="H43">
        <f t="shared" si="3"/>
        <v>-4.4092773876514E-08</v>
      </c>
    </row>
    <row r="44" spans="1:8" ht="12.75">
      <c r="A44">
        <f t="shared" si="0"/>
        <v>4.100000000000001</v>
      </c>
      <c r="B44">
        <f t="shared" si="4"/>
        <v>0.07969970530986943</v>
      </c>
      <c r="C44">
        <f t="shared" si="5"/>
        <v>0.08020721267712268</v>
      </c>
      <c r="D44">
        <f t="shared" si="6"/>
        <v>0.08019452499294136</v>
      </c>
      <c r="E44">
        <f t="shared" si="7"/>
        <v>0.08068997906022235</v>
      </c>
      <c r="F44">
        <f t="shared" si="1"/>
        <v>2.4862047537543166</v>
      </c>
      <c r="G44">
        <f t="shared" si="2"/>
        <v>2.4862047107634138</v>
      </c>
      <c r="H44">
        <f t="shared" si="3"/>
        <v>-4.2990902837658496E-08</v>
      </c>
    </row>
    <row r="45" spans="1:8" ht="12.75">
      <c r="A45">
        <f t="shared" si="0"/>
        <v>4.200000000000001</v>
      </c>
      <c r="B45">
        <f t="shared" si="4"/>
        <v>0.08068976231228425</v>
      </c>
      <c r="C45">
        <f t="shared" si="5"/>
        <v>0.08117251825447713</v>
      </c>
      <c r="D45">
        <f t="shared" si="6"/>
        <v>0.08116044935592232</v>
      </c>
      <c r="E45">
        <f t="shared" si="7"/>
        <v>0.08163173984448811</v>
      </c>
      <c r="F45">
        <f t="shared" si="1"/>
        <v>2.5673693266505784</v>
      </c>
      <c r="G45">
        <f t="shared" si="2"/>
        <v>2.5673692847589464</v>
      </c>
      <c r="H45">
        <f t="shared" si="3"/>
        <v>-4.189163194112666E-08</v>
      </c>
    </row>
    <row r="46" spans="1:8" ht="12.75">
      <c r="A46">
        <f t="shared" si="0"/>
        <v>4.300000000000001</v>
      </c>
      <c r="B46">
        <f t="shared" si="4"/>
        <v>0.08163153366747114</v>
      </c>
      <c r="C46">
        <f t="shared" si="5"/>
        <v>0.08209074532578436</v>
      </c>
      <c r="D46">
        <f t="shared" si="6"/>
        <v>0.08207926503432653</v>
      </c>
      <c r="E46">
        <f t="shared" si="7"/>
        <v>0.08252757041575479</v>
      </c>
      <c r="F46">
        <f t="shared" si="1"/>
        <v>2.6494525141178196</v>
      </c>
      <c r="G46">
        <f t="shared" si="2"/>
        <v>2.6494524733204914</v>
      </c>
      <c r="H46">
        <f t="shared" si="3"/>
        <v>-4.0797328182407E-08</v>
      </c>
    </row>
    <row r="47" spans="1:8" ht="12.75">
      <c r="A47">
        <f t="shared" si="0"/>
        <v>4.4</v>
      </c>
      <c r="B47">
        <f t="shared" si="4"/>
        <v>0.08252737429410906</v>
      </c>
      <c r="C47">
        <f t="shared" si="5"/>
        <v>0.08296418993675632</v>
      </c>
      <c r="D47">
        <f t="shared" si="6"/>
        <v>0.08295326954569014</v>
      </c>
      <c r="E47">
        <f t="shared" si="7"/>
        <v>0.08337971081682455</v>
      </c>
      <c r="F47">
        <f t="shared" si="1"/>
        <v>2.732409514797124</v>
      </c>
      <c r="G47">
        <f t="shared" si="2"/>
        <v>2.732409475087002</v>
      </c>
      <c r="H47">
        <f t="shared" si="3"/>
        <v>-3.971012230152837E-08</v>
      </c>
    </row>
    <row r="48" spans="1:8" ht="12.75">
      <c r="A48">
        <f t="shared" si="0"/>
        <v>4.5</v>
      </c>
      <c r="B48">
        <f t="shared" si="4"/>
        <v>0.08337952426014382</v>
      </c>
      <c r="C48">
        <f t="shared" si="5"/>
        <v>0.08379503615364021</v>
      </c>
      <c r="D48">
        <f t="shared" si="6"/>
        <v>0.0837846483563028</v>
      </c>
      <c r="E48">
        <f t="shared" si="7"/>
        <v>0.08419029184232865</v>
      </c>
      <c r="F48">
        <f t="shared" si="1"/>
        <v>2.8161977123175173</v>
      </c>
      <c r="G48">
        <f t="shared" si="2"/>
        <v>2.816197673685593</v>
      </c>
      <c r="H48">
        <f t="shared" si="3"/>
        <v>-3.863192432618234E-08</v>
      </c>
    </row>
    <row r="49" spans="1:8" ht="12.75">
      <c r="A49">
        <f t="shared" si="0"/>
        <v>4.6</v>
      </c>
      <c r="B49">
        <f t="shared" si="4"/>
        <v>0.08419011438412415</v>
      </c>
      <c r="C49">
        <f t="shared" si="5"/>
        <v>0.08458536152452104</v>
      </c>
      <c r="D49">
        <f t="shared" si="6"/>
        <v>0.0845754803460111</v>
      </c>
      <c r="E49">
        <f t="shared" si="7"/>
        <v>0.08496134036682357</v>
      </c>
      <c r="F49">
        <f t="shared" si="1"/>
        <v>2.9007765687328524</v>
      </c>
      <c r="G49">
        <f t="shared" si="2"/>
        <v>2.900776531168411</v>
      </c>
      <c r="H49">
        <f t="shared" si="3"/>
        <v>-3.7564441335291576E-08</v>
      </c>
    </row>
    <row r="50" spans="1:8" ht="12.75">
      <c r="A50">
        <f t="shared" si="0"/>
        <v>4.699999999999999</v>
      </c>
      <c r="B50">
        <f t="shared" si="4"/>
        <v>0.08496117156335736</v>
      </c>
      <c r="C50">
        <f t="shared" si="5"/>
        <v>0.08533714227427343</v>
      </c>
      <c r="D50">
        <f t="shared" si="6"/>
        <v>0.08532774300650053</v>
      </c>
      <c r="E50">
        <f t="shared" si="7"/>
        <v>0.08569478441303231</v>
      </c>
      <c r="F50">
        <f t="shared" si="1"/>
        <v>2.986107523155842</v>
      </c>
      <c r="G50">
        <f t="shared" si="2"/>
        <v>2.9861074866466484</v>
      </c>
      <c r="H50">
        <f t="shared" si="3"/>
        <v>-3.650919344622139E-08</v>
      </c>
    </row>
    <row r="51" spans="1:8" ht="12.75">
      <c r="A51">
        <f t="shared" si="0"/>
        <v>4.799999999999999</v>
      </c>
      <c r="B51">
        <f t="shared" si="4"/>
        <v>0.08569462384220788</v>
      </c>
      <c r="C51">
        <f t="shared" si="5"/>
        <v>0.08605225824615266</v>
      </c>
      <c r="D51">
        <f t="shared" si="6"/>
        <v>0.08604331738605404</v>
      </c>
      <c r="E51">
        <f t="shared" si="7"/>
        <v>0.08639245797290517</v>
      </c>
      <c r="F51">
        <f t="shared" si="1"/>
        <v>3.072153895335763</v>
      </c>
      <c r="G51">
        <f t="shared" si="2"/>
        <v>3.0721538598682363</v>
      </c>
      <c r="H51">
        <f t="shared" si="3"/>
        <v>-3.5467526693366835E-08</v>
      </c>
    </row>
    <row r="52" spans="1:8" ht="12.75">
      <c r="A52">
        <f t="shared" si="0"/>
        <v>4.899999999999999</v>
      </c>
      <c r="B52">
        <f t="shared" si="4"/>
        <v>0.0863923052332118</v>
      </c>
      <c r="C52">
        <f t="shared" si="5"/>
        <v>0.0867324976023815</v>
      </c>
      <c r="D52">
        <f t="shared" si="6"/>
        <v>0.08672399279315227</v>
      </c>
      <c r="E52">
        <f t="shared" si="7"/>
        <v>0.08705610559355417</v>
      </c>
      <c r="F52">
        <f t="shared" si="1"/>
        <v>3.158880793938735</v>
      </c>
      <c r="G52">
        <f t="shared" si="2"/>
        <v>3.1588807594981105</v>
      </c>
      <c r="H52">
        <f t="shared" si="3"/>
        <v>-3.444062457447217E-08</v>
      </c>
    </row>
    <row r="53" spans="1:8" ht="12.75">
      <c r="A53">
        <f t="shared" si="0"/>
        <v>4.999999999999998</v>
      </c>
      <c r="B53">
        <f t="shared" si="4"/>
        <v>0.08705596030306317</v>
      </c>
      <c r="C53">
        <f t="shared" si="5"/>
        <v>0.08737956129548659</v>
      </c>
      <c r="D53">
        <f t="shared" si="6"/>
        <v>0.087371471270676</v>
      </c>
      <c r="E53">
        <f t="shared" si="7"/>
        <v>0.08768738673952936</v>
      </c>
      <c r="F53">
        <f t="shared" si="1"/>
        <v>3.2462550293012216</v>
      </c>
      <c r="G53">
        <f t="shared" si="2"/>
        <v>3.246254995871695</v>
      </c>
      <c r="H53">
        <f t="shared" si="3"/>
        <v>-3.342952670237764E-08</v>
      </c>
    </row>
    <row r="54" spans="1:8" ht="12.75">
      <c r="A54">
        <f t="shared" si="0"/>
        <v>5.099999999999998</v>
      </c>
      <c r="B54">
        <f t="shared" si="4"/>
        <v>0.08768724853493884</v>
      </c>
      <c r="C54">
        <f t="shared" si="5"/>
        <v>0.08799506732156535</v>
      </c>
      <c r="D54">
        <f t="shared" si="6"/>
        <v>0.0879873718518997</v>
      </c>
      <c r="E54">
        <f t="shared" si="7"/>
        <v>0.08828787994234384</v>
      </c>
      <c r="F54">
        <f t="shared" si="1"/>
        <v>3.3342450304385904</v>
      </c>
      <c r="G54">
        <f t="shared" si="2"/>
        <v>3.3342449980034576</v>
      </c>
      <c r="H54">
        <f t="shared" si="3"/>
        <v>-3.243513280182242E-08</v>
      </c>
    </row>
    <row r="55" spans="1:8" ht="12.75">
      <c r="A55">
        <f t="shared" si="0"/>
        <v>5.1999999999999975</v>
      </c>
      <c r="B55">
        <f t="shared" si="4"/>
        <v>0.08828774847807037</v>
      </c>
      <c r="C55">
        <f t="shared" si="5"/>
        <v>0.08858055476611862</v>
      </c>
      <c r="D55">
        <f t="shared" si="6"/>
        <v>0.0885732346089174</v>
      </c>
      <c r="E55">
        <f t="shared" si="7"/>
        <v>0.0888590867476245</v>
      </c>
      <c r="F55">
        <f t="shared" si="1"/>
        <v>3.422820766101218</v>
      </c>
      <c r="G55">
        <f t="shared" si="2"/>
        <v>3.4228207346429995</v>
      </c>
      <c r="H55">
        <f t="shared" si="3"/>
        <v>-3.1458218696656104E-08</v>
      </c>
    </row>
    <row r="56" spans="1:8" ht="12.75">
      <c r="A56">
        <f t="shared" si="0"/>
        <v>5.299999999999997</v>
      </c>
      <c r="B56">
        <f t="shared" si="4"/>
        <v>0.08885896169493897</v>
      </c>
      <c r="C56">
        <f t="shared" si="5"/>
        <v>0.08913748765256549</v>
      </c>
      <c r="D56">
        <f t="shared" si="6"/>
        <v>0.08913052450362483</v>
      </c>
      <c r="E56">
        <f t="shared" si="7"/>
        <v>0.08940243546975771</v>
      </c>
      <c r="F56">
        <f t="shared" si="1"/>
        <v>3.511953669680731</v>
      </c>
      <c r="G56">
        <f t="shared" si="2"/>
        <v>3.5119536391812862</v>
      </c>
      <c r="H56">
        <f t="shared" si="3"/>
        <v>-3.0499444747533744E-08</v>
      </c>
    </row>
    <row r="57" spans="1:8" ht="12.75">
      <c r="A57">
        <f t="shared" si="0"/>
        <v>5.399999999999997</v>
      </c>
      <c r="B57">
        <f t="shared" si="4"/>
        <v>0.08940231651596331</v>
      </c>
      <c r="C57">
        <f t="shared" si="5"/>
        <v>0.08966725860306422</v>
      </c>
      <c r="D57">
        <f t="shared" si="6"/>
        <v>0.08966063505088671</v>
      </c>
      <c r="E57">
        <f t="shared" si="7"/>
        <v>0.08991928476341896</v>
      </c>
      <c r="F57">
        <f t="shared" si="1"/>
        <v>3.6016165677786116</v>
      </c>
      <c r="G57">
        <f t="shared" si="2"/>
        <v>3.6016165382192464</v>
      </c>
      <c r="H57">
        <f t="shared" si="3"/>
        <v>-2.9559365177789232E-08</v>
      </c>
    </row>
    <row r="58" spans="1:8" ht="12.75">
      <c r="A58">
        <f t="shared" si="0"/>
        <v>5.4999999999999964</v>
      </c>
      <c r="B58">
        <f t="shared" si="4"/>
        <v>0.08991917161106927</v>
      </c>
      <c r="C58">
        <f t="shared" si="5"/>
        <v>0.09017119232079251</v>
      </c>
      <c r="D58">
        <f t="shared" si="6"/>
        <v>0.09016489180304943</v>
      </c>
      <c r="E58">
        <f t="shared" si="7"/>
        <v>0.09041092702091678</v>
      </c>
      <c r="F58">
        <f t="shared" si="1"/>
        <v>3.691783612258557</v>
      </c>
      <c r="G58">
        <f t="shared" si="2"/>
        <v>3.6917835836201194</v>
      </c>
      <c r="H58">
        <f t="shared" si="3"/>
        <v>-2.8638437399308714E-08</v>
      </c>
    </row>
    <row r="59" spans="1:8" ht="12.75">
      <c r="A59">
        <f t="shared" si="0"/>
        <v>5.599999999999996</v>
      </c>
      <c r="B59">
        <f t="shared" si="4"/>
        <v>0.09041081938707199</v>
      </c>
      <c r="C59">
        <f t="shared" si="5"/>
        <v>0.09065054890239517</v>
      </c>
      <c r="D59">
        <f t="shared" si="6"/>
        <v>0.09064455566451211</v>
      </c>
      <c r="E59">
        <f t="shared" si="7"/>
        <v>0.09087859160384637</v>
      </c>
      <c r="F59">
        <f t="shared" si="1"/>
        <v>3.782430215612679</v>
      </c>
      <c r="G59">
        <f t="shared" si="2"/>
        <v>3.7824301878756503</v>
      </c>
      <c r="H59">
        <f t="shared" si="3"/>
        <v>-2.7737028673868735E-08</v>
      </c>
    </row>
    <row r="60" spans="1:8" ht="12.75">
      <c r="A60">
        <f t="shared" si="0"/>
        <v>5.699999999999996</v>
      </c>
      <c r="B60">
        <f t="shared" si="4"/>
        <v>0.09087848921936587</v>
      </c>
      <c r="C60">
        <f t="shared" si="5"/>
        <v>0.09110652698888172</v>
      </c>
      <c r="D60">
        <f t="shared" si="6"/>
        <v>0.09110082604464381</v>
      </c>
      <c r="E60">
        <f t="shared" si="7"/>
        <v>0.09132344791713365</v>
      </c>
      <c r="F60">
        <f t="shared" si="1"/>
        <v>3.8735329894799375</v>
      </c>
      <c r="G60">
        <f t="shared" si="2"/>
        <v>3.8735329626245116</v>
      </c>
      <c r="H60">
        <f t="shared" si="3"/>
        <v>-2.685542588309886E-08</v>
      </c>
    </row>
    <row r="61" spans="1:8" ht="12.75">
      <c r="A61">
        <f t="shared" si="0"/>
        <v>5.799999999999995</v>
      </c>
      <c r="B61">
        <f t="shared" si="4"/>
        <v>0.09132335052600292</v>
      </c>
      <c r="C61">
        <f t="shared" si="5"/>
        <v>0.09154026676285283</v>
      </c>
      <c r="D61">
        <f t="shared" si="6"/>
        <v>0.09153484385693159</v>
      </c>
      <c r="E61">
        <f t="shared" si="7"/>
        <v>0.09174660833315632</v>
      </c>
      <c r="F61">
        <f t="shared" si="1"/>
        <v>3.965069686163059</v>
      </c>
      <c r="G61">
        <f t="shared" si="2"/>
        <v>3.9650696601692177</v>
      </c>
      <c r="H61">
        <f t="shared" si="3"/>
        <v>-2.5993841301641396E-08</v>
      </c>
    </row>
    <row r="62" spans="1:8" ht="12.75">
      <c r="A62">
        <f t="shared" si="0"/>
        <v>5.899999999999995</v>
      </c>
      <c r="B62">
        <f t="shared" si="4"/>
        <v>0.09174651569184683</v>
      </c>
      <c r="C62">
        <f t="shared" si="5"/>
        <v>0.09195285279955066</v>
      </c>
      <c r="D62">
        <f t="shared" si="6"/>
        <v>0.09194769437185807</v>
      </c>
      <c r="E62">
        <f t="shared" si="7"/>
        <v>0.09214913097325389</v>
      </c>
      <c r="F62">
        <f t="shared" si="1"/>
        <v>4.057019142997712</v>
      </c>
      <c r="G62">
        <f t="shared" si="2"/>
        <v>4.057019117845293</v>
      </c>
      <c r="H62">
        <f t="shared" si="3"/>
        <v>-2.5152418814400335E-08</v>
      </c>
    </row>
    <row r="63" spans="1:8" ht="12.75">
      <c r="A63">
        <f t="shared" si="0"/>
        <v>5.999999999999995</v>
      </c>
      <c r="B63">
        <f t="shared" si="4"/>
        <v>0.09214904285011416</v>
      </c>
      <c r="C63">
        <f t="shared" si="5"/>
        <v>0.09234531677886132</v>
      </c>
      <c r="D63">
        <f t="shared" si="6"/>
        <v>0.09234040993064263</v>
      </c>
      <c r="E63">
        <f t="shared" si="7"/>
        <v>0.09253202235358203</v>
      </c>
      <c r="F63">
        <f t="shared" si="1"/>
        <v>4.149361229434829</v>
      </c>
      <c r="G63">
        <f t="shared" si="2"/>
        <v>4.149361205103586</v>
      </c>
      <c r="H63">
        <f t="shared" si="3"/>
        <v>-2.4331242798325547E-08</v>
      </c>
    </row>
    <row r="64" spans="1:8" ht="12.75">
      <c r="A64">
        <f t="shared" si="0"/>
        <v>6.099999999999994</v>
      </c>
      <c r="B64">
        <f t="shared" si="4"/>
        <v>0.09253193852825828</v>
      </c>
      <c r="C64">
        <f t="shared" si="5"/>
        <v>0.0927186400650518</v>
      </c>
      <c r="D64">
        <f t="shared" si="6"/>
        <v>0.092713972526632</v>
      </c>
      <c r="E64">
        <f t="shared" si="7"/>
        <v>0.09289623990192664</v>
      </c>
      <c r="F64">
        <f t="shared" si="1"/>
        <v>4.2420767967037545</v>
      </c>
      <c r="G64">
        <f t="shared" si="2"/>
        <v>4.242076773173418</v>
      </c>
      <c r="H64">
        <f t="shared" si="3"/>
        <v>-2.3530336790145157E-08</v>
      </c>
    </row>
    <row r="65" spans="1:8" ht="12.75">
      <c r="A65">
        <f t="shared" si="0"/>
        <v>6.199999999999994</v>
      </c>
      <c r="B65">
        <f t="shared" si="4"/>
        <v>0.092896160164812</v>
      </c>
      <c r="C65">
        <f t="shared" si="5"/>
        <v>0.09307375616069168</v>
      </c>
      <c r="D65">
        <f t="shared" si="6"/>
        <v>0.09306931626079469</v>
      </c>
      <c r="E65">
        <f t="shared" si="7"/>
        <v>0.09324269435177227</v>
      </c>
      <c r="F65">
        <f t="shared" si="1"/>
        <v>4.335147629930347</v>
      </c>
      <c r="G65">
        <f t="shared" si="2"/>
        <v>4.335147607180668</v>
      </c>
      <c r="H65">
        <f t="shared" si="3"/>
        <v>-2.274967947357709E-08</v>
      </c>
    </row>
    <row r="66" spans="1:8" ht="12.75">
      <c r="A66">
        <f t="shared" si="0"/>
        <v>6.299999999999994</v>
      </c>
      <c r="B66">
        <f t="shared" si="4"/>
        <v>0.09324261850348235</v>
      </c>
      <c r="C66">
        <f t="shared" si="5"/>
        <v>0.09341155304089527</v>
      </c>
      <c r="D66">
        <f t="shared" si="6"/>
        <v>0.09340732967745997</v>
      </c>
      <c r="E66">
        <f t="shared" si="7"/>
        <v>0.09357225201960935</v>
      </c>
      <c r="F66">
        <f t="shared" si="1"/>
        <v>4.428556402590314</v>
      </c>
      <c r="G66">
        <f t="shared" si="2"/>
        <v>4.428556380601115</v>
      </c>
      <c r="H66">
        <f t="shared" si="3"/>
        <v>-2.198919979434777E-08</v>
      </c>
    </row>
    <row r="67" spans="1:8" ht="12.75">
      <c r="A67">
        <f t="shared" si="0"/>
        <v>6.399999999999993</v>
      </c>
      <c r="B67">
        <f t="shared" si="4"/>
        <v>0.09357217987048397</v>
      </c>
      <c r="C67">
        <f t="shared" si="5"/>
        <v>0.09373287537372184</v>
      </c>
      <c r="D67">
        <f t="shared" si="6"/>
        <v>0.09372885798614093</v>
      </c>
      <c r="E67">
        <f t="shared" si="7"/>
        <v>0.09388573697117689</v>
      </c>
      <c r="F67">
        <f t="shared" si="1"/>
        <v>4.522286633183879</v>
      </c>
      <c r="G67">
        <f t="shared" si="2"/>
        <v>4.522286611935092</v>
      </c>
      <c r="H67">
        <f t="shared" si="3"/>
        <v>-2.1248786730154734E-08</v>
      </c>
    </row>
    <row r="68" spans="1:8" ht="12.75">
      <c r="A68">
        <f aca="true" t="shared" si="8" ref="A68:A103">A67+$A$1</f>
        <v>6.499999999999993</v>
      </c>
      <c r="B68">
        <f t="shared" si="4"/>
        <v>0.09388566834080572</v>
      </c>
      <c r="C68">
        <f t="shared" si="5"/>
        <v>0.09403852663228558</v>
      </c>
      <c r="D68">
        <f t="shared" si="6"/>
        <v>0.09403470517499857</v>
      </c>
      <c r="E68">
        <f t="shared" si="7"/>
        <v>0.09418393308205575</v>
      </c>
      <c r="F68">
        <f aca="true" t="shared" si="9" ref="F68:F103">F67+(B68+2*C68+2*D68+E68)/6</f>
        <v>4.616322644023451</v>
      </c>
      <c r="G68">
        <f aca="true" t="shared" si="10" ref="G68:G103">3*EXP(-A68/2)-2+A68</f>
        <v>4.61632262349516</v>
      </c>
      <c r="H68">
        <f aca="true" t="shared" si="11" ref="H68:H103">G68-F68</f>
        <v>-2.0528291067023474E-08</v>
      </c>
    </row>
    <row r="69" spans="1:8" ht="12.75">
      <c r="A69">
        <f t="shared" si="8"/>
        <v>6.5999999999999925</v>
      </c>
      <c r="B69">
        <f aca="true" t="shared" si="12" ref="B69:B103">$A$1*(A68-F68)/2</f>
        <v>0.0941838677988271</v>
      </c>
      <c r="C69">
        <f aca="true" t="shared" si="13" ref="C69:C103">$A$1*((A68+$A$1/2)-(F68+B69/2))/2</f>
        <v>0.09432927110385642</v>
      </c>
      <c r="D69">
        <f aca="true" t="shared" si="14" ref="D69:D103">$A$1*((A68+$A$1/2)-(F68+C69/2))/2</f>
        <v>0.0943256360212307</v>
      </c>
      <c r="E69">
        <f aca="true" t="shared" si="15" ref="E69:E103">$A$1*((A68+$A$1)-(F68+D69))/2</f>
        <v>0.09446758599776556</v>
      </c>
      <c r="F69">
        <f t="shared" si="9"/>
        <v>4.710649522031245</v>
      </c>
      <c r="G69">
        <f t="shared" si="10"/>
        <v>4.710649502203713</v>
      </c>
      <c r="H69">
        <f t="shared" si="11"/>
        <v>-1.982753161655637E-08</v>
      </c>
    </row>
    <row r="70" spans="1:8" ht="12.75">
      <c r="A70">
        <f t="shared" si="8"/>
        <v>6.699999999999992</v>
      </c>
      <c r="B70">
        <f t="shared" si="12"/>
        <v>0.09446752389843738</v>
      </c>
      <c r="C70">
        <f t="shared" si="13"/>
        <v>0.09460583580097644</v>
      </c>
      <c r="D70">
        <f t="shared" si="14"/>
        <v>0.09460237800341297</v>
      </c>
      <c r="E70">
        <f t="shared" si="15"/>
        <v>0.09473740499826673</v>
      </c>
      <c r="F70">
        <f t="shared" si="9"/>
        <v>4.805253081448826</v>
      </c>
      <c r="G70">
        <f t="shared" si="10"/>
        <v>4.805253062302528</v>
      </c>
      <c r="H70">
        <f t="shared" si="11"/>
        <v>-1.9146297880467955E-08</v>
      </c>
    </row>
    <row r="71" spans="1:8" ht="12.75">
      <c r="A71">
        <f t="shared" si="8"/>
        <v>6.799999999999992</v>
      </c>
      <c r="B71">
        <f t="shared" si="12"/>
        <v>0.09473734592755832</v>
      </c>
      <c r="C71">
        <f t="shared" si="13"/>
        <v>0.09486891227936933</v>
      </c>
      <c r="D71">
        <f t="shared" si="14"/>
        <v>0.0948656231205741</v>
      </c>
      <c r="E71">
        <f t="shared" si="15"/>
        <v>0.0949940647715296</v>
      </c>
      <c r="F71">
        <f t="shared" si="9"/>
        <v>4.900119828365321</v>
      </c>
      <c r="G71">
        <f t="shared" si="10"/>
        <v>4.90011980988097</v>
      </c>
      <c r="H71">
        <f t="shared" si="11"/>
        <v>-1.8484350938763328E-08</v>
      </c>
    </row>
    <row r="72" spans="1:8" ht="12.75">
      <c r="A72">
        <f t="shared" si="8"/>
        <v>6.8999999999999915</v>
      </c>
      <c r="B72">
        <f t="shared" si="12"/>
        <v>0.09499400858173353</v>
      </c>
      <c r="C72">
        <f t="shared" si="13"/>
        <v>0.09511915836719016</v>
      </c>
      <c r="D72">
        <f t="shared" si="14"/>
        <v>0.09511602962255378</v>
      </c>
      <c r="E72">
        <f t="shared" si="15"/>
        <v>0.0952382071006058</v>
      </c>
      <c r="F72">
        <f t="shared" si="9"/>
        <v>4.995236926975626</v>
      </c>
      <c r="G72">
        <f t="shared" si="10"/>
        <v>4.995236909134196</v>
      </c>
      <c r="H72">
        <f t="shared" si="11"/>
        <v>-1.7841430555165516E-08</v>
      </c>
    </row>
    <row r="73" spans="1:8" ht="12.75">
      <c r="A73">
        <f t="shared" si="8"/>
        <v>6.999999999999991</v>
      </c>
      <c r="B73">
        <f t="shared" si="12"/>
        <v>0.09523815365121827</v>
      </c>
      <c r="C73">
        <f t="shared" si="13"/>
        <v>0.0953571998099378</v>
      </c>
      <c r="D73">
        <f t="shared" si="14"/>
        <v>0.09535422365596982</v>
      </c>
      <c r="E73">
        <f t="shared" si="15"/>
        <v>0.09547044246841976</v>
      </c>
      <c r="F73">
        <f t="shared" si="9"/>
        <v>5.090592167484202</v>
      </c>
      <c r="G73">
        <f t="shared" si="10"/>
        <v>5.090592150266947</v>
      </c>
      <c r="H73">
        <f t="shared" si="11"/>
        <v>-1.7217254288937056E-08</v>
      </c>
    </row>
    <row r="74" spans="1:8" ht="12.75">
      <c r="A74">
        <f t="shared" si="8"/>
        <v>7.099999999999991</v>
      </c>
      <c r="B74">
        <f t="shared" si="12"/>
        <v>0.09547039162578948</v>
      </c>
      <c r="C74">
        <f t="shared" si="13"/>
        <v>0.09558363183514472</v>
      </c>
      <c r="D74">
        <f t="shared" si="14"/>
        <v>0.09558080082991083</v>
      </c>
      <c r="E74">
        <f t="shared" si="15"/>
        <v>0.09569135158429393</v>
      </c>
      <c r="F74">
        <f t="shared" si="9"/>
        <v>5.186173935574234</v>
      </c>
      <c r="G74">
        <f t="shared" si="10"/>
        <v>5.18617391896271</v>
      </c>
      <c r="H74">
        <f t="shared" si="11"/>
        <v>-1.6611524600307348E-08</v>
      </c>
    </row>
    <row r="75" spans="1:8" ht="12.75">
      <c r="A75">
        <f t="shared" si="8"/>
        <v>7.19999999999999</v>
      </c>
      <c r="B75">
        <f t="shared" si="12"/>
        <v>0.09569130322128783</v>
      </c>
      <c r="C75">
        <f t="shared" si="13"/>
        <v>0.09579902064075561</v>
      </c>
      <c r="D75">
        <f t="shared" si="14"/>
        <v>0.09579632770526891</v>
      </c>
      <c r="E75">
        <f t="shared" si="15"/>
        <v>0.09590148683602435</v>
      </c>
      <c r="F75">
        <f t="shared" si="9"/>
        <v>5.281971183365794</v>
      </c>
      <c r="G75">
        <f t="shared" si="10"/>
        <v>5.281971167341869</v>
      </c>
      <c r="H75">
        <f t="shared" si="11"/>
        <v>-1.602392529775898E-08</v>
      </c>
    </row>
    <row r="76" spans="1:8" ht="12.75">
      <c r="A76">
        <f t="shared" si="8"/>
        <v>7.29999999999999</v>
      </c>
      <c r="B76">
        <f t="shared" si="12"/>
        <v>0.09590144083170982</v>
      </c>
      <c r="C76">
        <f t="shared" si="13"/>
        <v>0.09600390481091706</v>
      </c>
      <c r="D76">
        <f t="shared" si="14"/>
        <v>0.09600134321143688</v>
      </c>
      <c r="E76">
        <f t="shared" si="15"/>
        <v>0.09610137367113794</v>
      </c>
      <c r="F76">
        <f t="shared" si="9"/>
        <v>5.377973401790387</v>
      </c>
      <c r="G76">
        <f t="shared" si="10"/>
        <v>5.377973386336256</v>
      </c>
      <c r="H76">
        <f t="shared" si="11"/>
        <v>-1.5454130419811918E-08</v>
      </c>
    </row>
    <row r="77" spans="1:8" ht="12.75">
      <c r="A77">
        <f t="shared" si="8"/>
        <v>7.39999999999999</v>
      </c>
      <c r="B77">
        <f t="shared" si="12"/>
        <v>0.09610132991048018</v>
      </c>
      <c r="C77">
        <f t="shared" si="13"/>
        <v>0.09619879666271816</v>
      </c>
      <c r="D77">
        <f t="shared" si="14"/>
        <v>0.09619635999391224</v>
      </c>
      <c r="E77">
        <f t="shared" si="15"/>
        <v>0.09629151191078456</v>
      </c>
      <c r="F77">
        <f t="shared" si="9"/>
        <v>5.474170594312808</v>
      </c>
      <c r="G77">
        <f t="shared" si="10"/>
        <v>5.474170579411008</v>
      </c>
      <c r="H77">
        <f t="shared" si="11"/>
        <v>-1.490179979413142E-08</v>
      </c>
    </row>
    <row r="78" spans="1:8" ht="12.75">
      <c r="A78">
        <f t="shared" si="8"/>
        <v>7.499999999999989</v>
      </c>
      <c r="B78">
        <f t="shared" si="12"/>
        <v>0.0962914702843591</v>
      </c>
      <c r="C78">
        <f t="shared" si="13"/>
        <v>0.09638418352725009</v>
      </c>
      <c r="D78">
        <f t="shared" si="14"/>
        <v>0.09638186569617782</v>
      </c>
      <c r="E78">
        <f t="shared" si="15"/>
        <v>0.09647237699955019</v>
      </c>
      <c r="F78">
        <f t="shared" si="9"/>
        <v>5.570553251934602</v>
      </c>
      <c r="G78">
        <f t="shared" si="10"/>
        <v>5.570553237568017</v>
      </c>
      <c r="H78">
        <f t="shared" si="11"/>
        <v>-1.4366585254776965E-08</v>
      </c>
    </row>
    <row r="79" spans="1:8" ht="12.75">
      <c r="A79">
        <f t="shared" si="8"/>
        <v>7.599999999999989</v>
      </c>
      <c r="B79">
        <f t="shared" si="12"/>
        <v>0.09647233740326935</v>
      </c>
      <c r="C79">
        <f t="shared" si="13"/>
        <v>0.09656052896818759</v>
      </c>
      <c r="D79">
        <f t="shared" si="14"/>
        <v>0.09655832417906468</v>
      </c>
      <c r="E79">
        <f t="shared" si="15"/>
        <v>0.0966444211943161</v>
      </c>
      <c r="F79">
        <f t="shared" si="9"/>
        <v>5.667112329416617</v>
      </c>
      <c r="G79">
        <f t="shared" si="10"/>
        <v>5.667112315568486</v>
      </c>
      <c r="H79">
        <f t="shared" si="11"/>
        <v>-1.384813064220225E-08</v>
      </c>
    </row>
    <row r="80" spans="1:8" ht="12.75">
      <c r="A80">
        <f t="shared" si="8"/>
        <v>7.699999999999989</v>
      </c>
      <c r="B80">
        <f t="shared" si="12"/>
        <v>0.0966443835291686</v>
      </c>
      <c r="C80">
        <f t="shared" si="13"/>
        <v>0.09672827394093937</v>
      </c>
      <c r="D80">
        <f t="shared" si="14"/>
        <v>0.09672617668064509</v>
      </c>
      <c r="E80">
        <f t="shared" si="15"/>
        <v>0.09680807469513636</v>
      </c>
      <c r="F80">
        <f t="shared" si="9"/>
        <v>5.763839222661196</v>
      </c>
      <c r="G80">
        <f t="shared" si="10"/>
        <v>5.763839209315121</v>
      </c>
      <c r="H80">
        <f t="shared" si="11"/>
        <v>-1.3346075355968878E-08</v>
      </c>
    </row>
    <row r="81" spans="1:8" ht="12.75">
      <c r="A81">
        <f t="shared" si="8"/>
        <v>7.799999999999988</v>
      </c>
      <c r="B81">
        <f t="shared" si="12"/>
        <v>0.09680803886693963</v>
      </c>
      <c r="C81">
        <f t="shared" si="13"/>
        <v>0.09688783789526614</v>
      </c>
      <c r="D81">
        <f t="shared" si="14"/>
        <v>0.09688584291955796</v>
      </c>
      <c r="E81">
        <f t="shared" si="15"/>
        <v>0.09696374672096174</v>
      </c>
      <c r="F81">
        <f t="shared" si="9"/>
        <v>5.8607257471974545</v>
      </c>
      <c r="G81">
        <f t="shared" si="10"/>
        <v>5.860725734337402</v>
      </c>
      <c r="H81">
        <f t="shared" si="11"/>
        <v>-1.2860052578389514E-08</v>
      </c>
    </row>
    <row r="82" spans="1:8" ht="12.75">
      <c r="A82">
        <f t="shared" si="8"/>
        <v>7.899999999999988</v>
      </c>
      <c r="B82">
        <f t="shared" si="12"/>
        <v>0.0969637126401267</v>
      </c>
      <c r="C82">
        <f t="shared" si="13"/>
        <v>0.09703961982412351</v>
      </c>
      <c r="D82">
        <f t="shared" si="14"/>
        <v>0.09703772214452361</v>
      </c>
      <c r="E82">
        <f t="shared" si="15"/>
        <v>0.09711182653290047</v>
      </c>
      <c r="F82">
        <f t="shared" si="9"/>
        <v>5.957764117715842</v>
      </c>
      <c r="G82">
        <f t="shared" si="10"/>
        <v>5.957764105326149</v>
      </c>
      <c r="H82">
        <f t="shared" si="11"/>
        <v>-1.238969282724156E-08</v>
      </c>
    </row>
    <row r="83" spans="1:8" ht="12.75">
      <c r="A83">
        <f t="shared" si="8"/>
        <v>7.999999999999988</v>
      </c>
      <c r="B83">
        <f t="shared" si="12"/>
        <v>0.09711179411420733</v>
      </c>
      <c r="C83">
        <f t="shared" si="13"/>
        <v>0.09718399926135213</v>
      </c>
      <c r="D83">
        <f t="shared" si="14"/>
        <v>0.09718219413267351</v>
      </c>
      <c r="E83">
        <f t="shared" si="15"/>
        <v>0.09725268440757362</v>
      </c>
      <c r="F83">
        <f t="shared" si="9"/>
        <v>6.054946928600813</v>
      </c>
      <c r="G83">
        <f t="shared" si="10"/>
        <v>6.05494691666619</v>
      </c>
      <c r="H83">
        <f t="shared" si="11"/>
        <v>-1.1934623067588745E-08</v>
      </c>
    </row>
    <row r="84" spans="1:8" ht="12.75">
      <c r="A84">
        <f t="shared" si="8"/>
        <v>8.099999999999987</v>
      </c>
      <c r="B84">
        <f t="shared" si="12"/>
        <v>0.09725265356995871</v>
      </c>
      <c r="C84">
        <f t="shared" si="13"/>
        <v>0.09732133723070979</v>
      </c>
      <c r="D84">
        <f t="shared" si="14"/>
        <v>0.097319620139191</v>
      </c>
      <c r="E84">
        <f t="shared" si="15"/>
        <v>0.09738667256299914</v>
      </c>
      <c r="F84">
        <f t="shared" si="9"/>
        <v>6.15226713541294</v>
      </c>
      <c r="G84">
        <f t="shared" si="10"/>
        <v>6.1522671239184685</v>
      </c>
      <c r="H84">
        <f t="shared" si="11"/>
        <v>-1.1494471152673214E-08</v>
      </c>
    </row>
    <row r="85" spans="1:8" ht="12.75">
      <c r="A85">
        <f t="shared" si="8"/>
        <v>8.199999999999987</v>
      </c>
      <c r="B85">
        <f t="shared" si="12"/>
        <v>0.09738664322935238</v>
      </c>
      <c r="C85">
        <f t="shared" si="13"/>
        <v>0.0974519771486186</v>
      </c>
      <c r="D85">
        <f t="shared" si="14"/>
        <v>0.09745034380063694</v>
      </c>
      <c r="E85">
        <f t="shared" si="15"/>
        <v>0.09751412603932051</v>
      </c>
      <c r="F85">
        <f t="shared" si="9"/>
        <v>6.249718037274137</v>
      </c>
      <c r="G85">
        <f t="shared" si="10"/>
        <v>6.2497180262052705</v>
      </c>
      <c r="H85">
        <f t="shared" si="11"/>
        <v>-1.106886671209395E-08</v>
      </c>
    </row>
    <row r="86" spans="1:8" ht="12.75">
      <c r="A86">
        <f t="shared" si="8"/>
        <v>8.299999999999986</v>
      </c>
      <c r="B86">
        <f t="shared" si="12"/>
        <v>0.09751409813629248</v>
      </c>
      <c r="C86">
        <f t="shared" si="13"/>
        <v>0.09757624568288521</v>
      </c>
      <c r="D86">
        <f t="shared" si="14"/>
        <v>0.09757469199422038</v>
      </c>
      <c r="E86">
        <f t="shared" si="15"/>
        <v>0.09763536353658148</v>
      </c>
      <c r="F86">
        <f t="shared" si="9"/>
        <v>6.347293260111985</v>
      </c>
      <c r="G86">
        <f t="shared" si="10"/>
        <v>6.34729324945455</v>
      </c>
      <c r="H86">
        <f t="shared" si="11"/>
        <v>-1.0657434934557841E-08</v>
      </c>
    </row>
    <row r="87" spans="1:8" ht="12.75">
      <c r="A87">
        <f t="shared" si="8"/>
        <v>8.399999999999986</v>
      </c>
      <c r="B87">
        <f t="shared" si="12"/>
        <v>0.09763533699440008</v>
      </c>
      <c r="C87">
        <f t="shared" si="13"/>
        <v>0.0976944535695401</v>
      </c>
      <c r="D87">
        <f t="shared" si="14"/>
        <v>0.09769297565516162</v>
      </c>
      <c r="E87">
        <f t="shared" si="15"/>
        <v>0.097750688211642</v>
      </c>
      <c r="F87">
        <f t="shared" si="9"/>
        <v>6.444986740721226</v>
      </c>
      <c r="G87">
        <f t="shared" si="10"/>
        <v>6.4449867304614195</v>
      </c>
      <c r="H87">
        <f t="shared" si="11"/>
        <v>-1.0259806337842292E-08</v>
      </c>
    </row>
    <row r="88" spans="1:8" ht="12.75">
      <c r="A88">
        <f t="shared" si="8"/>
        <v>8.499999999999986</v>
      </c>
      <c r="B88">
        <f t="shared" si="12"/>
        <v>0.09775066296393803</v>
      </c>
      <c r="C88">
        <f t="shared" si="13"/>
        <v>0.09780689638983962</v>
      </c>
      <c r="D88">
        <f t="shared" si="14"/>
        <v>0.09780549055419208</v>
      </c>
      <c r="E88">
        <f t="shared" si="15"/>
        <v>0.09786038843622841</v>
      </c>
      <c r="F88">
        <f t="shared" si="9"/>
        <v>6.542792711602598</v>
      </c>
      <c r="G88">
        <f t="shared" si="10"/>
        <v>6.542792701726984</v>
      </c>
      <c r="H88">
        <f t="shared" si="11"/>
        <v>-9.875614104259967E-09</v>
      </c>
    </row>
    <row r="89" spans="1:8" ht="12.75">
      <c r="A89">
        <f t="shared" si="8"/>
        <v>8.599999999999985</v>
      </c>
      <c r="B89">
        <f t="shared" si="12"/>
        <v>0.09786036441986941</v>
      </c>
      <c r="C89">
        <f t="shared" si="13"/>
        <v>0.09791385530937272</v>
      </c>
      <c r="D89">
        <f t="shared" si="14"/>
        <v>0.09791251803713515</v>
      </c>
      <c r="E89">
        <f t="shared" si="15"/>
        <v>0.09796473851801264</v>
      </c>
      <c r="F89">
        <f t="shared" si="9"/>
        <v>6.6407056865410805</v>
      </c>
      <c r="G89">
        <f t="shared" si="10"/>
        <v>6.640705677036588</v>
      </c>
      <c r="H89">
        <f t="shared" si="11"/>
        <v>-9.504492304301948E-09</v>
      </c>
    </row>
    <row r="90" spans="1:8" ht="12.75">
      <c r="A90">
        <f t="shared" si="8"/>
        <v>8.699999999999985</v>
      </c>
      <c r="B90">
        <f t="shared" si="12"/>
        <v>0.09796471567294525</v>
      </c>
      <c r="C90">
        <f t="shared" si="13"/>
        <v>0.09801559778112164</v>
      </c>
      <c r="D90">
        <f t="shared" si="14"/>
        <v>0.09801432572841727</v>
      </c>
      <c r="E90">
        <f t="shared" si="15"/>
        <v>0.09806399938652435</v>
      </c>
      <c r="F90">
        <f t="shared" si="9"/>
        <v>6.7387204468875055</v>
      </c>
      <c r="G90">
        <f t="shared" si="10"/>
        <v>6.738720437741425</v>
      </c>
      <c r="H90">
        <f t="shared" si="11"/>
        <v>-9.146080337529838E-09</v>
      </c>
    </row>
    <row r="91" spans="1:8" ht="12.75">
      <c r="A91">
        <f t="shared" si="8"/>
        <v>8.799999999999985</v>
      </c>
      <c r="B91">
        <f t="shared" si="12"/>
        <v>0.09806397765562398</v>
      </c>
      <c r="C91">
        <f t="shared" si="13"/>
        <v>0.09811237821423342</v>
      </c>
      <c r="D91">
        <f t="shared" si="14"/>
        <v>0.09811116820026818</v>
      </c>
      <c r="E91">
        <f t="shared" si="15"/>
        <v>0.09815841924561056</v>
      </c>
      <c r="F91">
        <f t="shared" si="9"/>
        <v>6.836832028509212</v>
      </c>
      <c r="G91">
        <f t="shared" si="10"/>
        <v>6.83683201970919</v>
      </c>
      <c r="H91">
        <f t="shared" si="11"/>
        <v>-8.800022044397338E-09</v>
      </c>
    </row>
    <row r="92" spans="1:8" ht="12.75">
      <c r="A92">
        <f t="shared" si="8"/>
        <v>8.899999999999984</v>
      </c>
      <c r="B92">
        <f t="shared" si="12"/>
        <v>0.09815839857453863</v>
      </c>
      <c r="C92">
        <f t="shared" si="13"/>
        <v>0.09820443861017521</v>
      </c>
      <c r="D92">
        <f t="shared" si="14"/>
        <v>0.0982032876092843</v>
      </c>
      <c r="E92">
        <f t="shared" si="15"/>
        <v>0.09824823419407439</v>
      </c>
      <c r="F92">
        <f t="shared" si="9"/>
        <v>6.935035709377134</v>
      </c>
      <c r="G92">
        <f t="shared" si="10"/>
        <v>6.935035700911171</v>
      </c>
      <c r="H92">
        <f t="shared" si="11"/>
        <v>-8.465963041714986E-09</v>
      </c>
    </row>
    <row r="93" spans="1:8" ht="12.75">
      <c r="A93">
        <f t="shared" si="8"/>
        <v>8.999999999999984</v>
      </c>
      <c r="B93">
        <f t="shared" si="12"/>
        <v>0.09824821453114252</v>
      </c>
      <c r="C93">
        <f t="shared" si="13"/>
        <v>0.09829200916786399</v>
      </c>
      <c r="D93">
        <f t="shared" si="14"/>
        <v>0.09829091430194598</v>
      </c>
      <c r="E93">
        <f t="shared" si="15"/>
        <v>0.09833366881604522</v>
      </c>
      <c r="F93">
        <f t="shared" si="9"/>
        <v>7.033326997758269</v>
      </c>
      <c r="G93">
        <f t="shared" si="10"/>
        <v>7.033326989614711</v>
      </c>
      <c r="H93">
        <f t="shared" si="11"/>
        <v>-8.143557828077519E-09</v>
      </c>
    </row>
    <row r="94" spans="1:8" ht="12.75">
      <c r="A94">
        <f t="shared" si="8"/>
        <v>9.099999999999984</v>
      </c>
      <c r="B94">
        <f t="shared" si="12"/>
        <v>0.09833365011208578</v>
      </c>
      <c r="C94">
        <f t="shared" si="13"/>
        <v>0.09837530885928368</v>
      </c>
      <c r="D94">
        <f t="shared" si="14"/>
        <v>0.09837426739060372</v>
      </c>
      <c r="E94">
        <f t="shared" si="15"/>
        <v>0.09841493674255558</v>
      </c>
      <c r="F94">
        <f t="shared" si="9"/>
        <v>7.131701620984004</v>
      </c>
      <c r="G94">
        <f t="shared" si="10"/>
        <v>7.131701613151542</v>
      </c>
      <c r="H94">
        <f t="shared" si="11"/>
        <v>-7.832462678436514E-09</v>
      </c>
    </row>
    <row r="95" spans="1:8" ht="12.75">
      <c r="A95">
        <f t="shared" si="8"/>
        <v>9.199999999999983</v>
      </c>
      <c r="B95">
        <f t="shared" si="12"/>
        <v>0.09841491895079897</v>
      </c>
      <c r="C95">
        <f t="shared" si="13"/>
        <v>0.09845454597702906</v>
      </c>
      <c r="D95">
        <f t="shared" si="14"/>
        <v>0.09845355530137329</v>
      </c>
      <c r="E95">
        <f t="shared" si="15"/>
        <v>0.0984922411857303</v>
      </c>
      <c r="F95">
        <f t="shared" si="9"/>
        <v>7.230155514766227</v>
      </c>
      <c r="G95">
        <f t="shared" si="10"/>
        <v>7.230155507233884</v>
      </c>
      <c r="H95">
        <f t="shared" si="11"/>
        <v>-7.532342749527743E-09</v>
      </c>
    </row>
    <row r="96" spans="1:8" ht="12.75">
      <c r="A96">
        <f t="shared" si="8"/>
        <v>9.299999999999983</v>
      </c>
      <c r="B96">
        <f t="shared" si="12"/>
        <v>0.09849222426168783</v>
      </c>
      <c r="C96">
        <f t="shared" si="13"/>
        <v>0.09852991865514565</v>
      </c>
      <c r="D96">
        <f t="shared" si="14"/>
        <v>0.09852897629530921</v>
      </c>
      <c r="E96">
        <f t="shared" si="15"/>
        <v>0.09856577544692234</v>
      </c>
      <c r="F96">
        <f t="shared" si="9"/>
        <v>7.328684813034481</v>
      </c>
      <c r="G96">
        <f t="shared" si="10"/>
        <v>7.328684805791614</v>
      </c>
      <c r="H96">
        <f t="shared" si="11"/>
        <v>-7.242866750800658E-09</v>
      </c>
    </row>
    <row r="97" spans="1:8" ht="12.75">
      <c r="A97">
        <f t="shared" si="8"/>
        <v>9.399999999999983</v>
      </c>
      <c r="B97">
        <f t="shared" si="12"/>
        <v>0.09856575934827512</v>
      </c>
      <c r="C97">
        <f t="shared" si="13"/>
        <v>0.09860161536456827</v>
      </c>
      <c r="D97">
        <f t="shared" si="14"/>
        <v>0.09860071896416095</v>
      </c>
      <c r="E97">
        <f t="shared" si="15"/>
        <v>0.09863572340006704</v>
      </c>
      <c r="F97">
        <f t="shared" si="9"/>
        <v>7.427285838268781</v>
      </c>
      <c r="G97">
        <f t="shared" si="10"/>
        <v>7.4272858313050705</v>
      </c>
      <c r="H97">
        <f t="shared" si="11"/>
        <v>-6.9637104971320696E-09</v>
      </c>
    </row>
    <row r="98" spans="1:8" ht="12.75">
      <c r="A98">
        <f t="shared" si="8"/>
        <v>9.499999999999982</v>
      </c>
      <c r="B98">
        <f t="shared" si="12"/>
        <v>0.09863570808656008</v>
      </c>
      <c r="C98">
        <f t="shared" si="13"/>
        <v>0.09866981538439612</v>
      </c>
      <c r="D98">
        <f t="shared" si="14"/>
        <v>0.09866896270195023</v>
      </c>
      <c r="E98">
        <f t="shared" si="15"/>
        <v>0.09870225995146256</v>
      </c>
      <c r="F98">
        <f t="shared" si="9"/>
        <v>7.5259550923039</v>
      </c>
      <c r="G98">
        <f t="shared" si="10"/>
        <v>7.525955085609344</v>
      </c>
      <c r="H98">
        <f t="shared" si="11"/>
        <v>-6.694556020647724E-09</v>
      </c>
    </row>
    <row r="99" spans="1:8" ht="12.75">
      <c r="A99">
        <f t="shared" si="8"/>
        <v>9.599999999999982</v>
      </c>
      <c r="B99">
        <f t="shared" si="12"/>
        <v>0.0987022453848041</v>
      </c>
      <c r="C99">
        <f t="shared" si="13"/>
        <v>0.09873468925018405</v>
      </c>
      <c r="D99">
        <f t="shared" si="14"/>
        <v>0.09873387815354953</v>
      </c>
      <c r="E99">
        <f t="shared" si="15"/>
        <v>0.09876555147712662</v>
      </c>
      <c r="F99">
        <f t="shared" si="9"/>
        <v>7.6246892475821335</v>
      </c>
      <c r="G99">
        <f t="shared" si="10"/>
        <v>7.624689241147042</v>
      </c>
      <c r="H99">
        <f t="shared" si="11"/>
        <v>-6.435091570722307E-09</v>
      </c>
    </row>
    <row r="100" spans="1:8" ht="12.75">
      <c r="A100">
        <f t="shared" si="8"/>
        <v>9.699999999999982</v>
      </c>
      <c r="B100">
        <f t="shared" si="12"/>
        <v>0.09876553762089242</v>
      </c>
      <c r="C100">
        <f t="shared" si="13"/>
        <v>0.09879639918037016</v>
      </c>
      <c r="D100">
        <f t="shared" si="14"/>
        <v>0.0987956276413832</v>
      </c>
      <c r="E100">
        <f t="shared" si="15"/>
        <v>0.09882575623882324</v>
      </c>
      <c r="F100">
        <f t="shared" si="9"/>
        <v>7.723485138832671</v>
      </c>
      <c r="G100">
        <f t="shared" si="10"/>
        <v>7.723485132647659</v>
      </c>
      <c r="H100">
        <f t="shared" si="11"/>
        <v>-6.185011613979441E-09</v>
      </c>
    </row>
    <row r="101" spans="1:8" ht="12.75">
      <c r="A101">
        <f t="shared" si="8"/>
        <v>9.799999999999981</v>
      </c>
      <c r="B101">
        <f t="shared" si="12"/>
        <v>0.09882574305836554</v>
      </c>
      <c r="C101">
        <f t="shared" si="13"/>
        <v>0.09885509948190646</v>
      </c>
      <c r="D101">
        <f t="shared" si="14"/>
        <v>0.09885436557131794</v>
      </c>
      <c r="E101">
        <f t="shared" si="15"/>
        <v>0.0988830247797996</v>
      </c>
      <c r="F101">
        <f t="shared" si="9"/>
        <v>7.822339755156773</v>
      </c>
      <c r="G101">
        <f t="shared" si="10"/>
        <v>7.822339749212754</v>
      </c>
      <c r="H101">
        <f t="shared" si="11"/>
        <v>-5.944018610648527E-09</v>
      </c>
    </row>
    <row r="102" spans="1:8" ht="12.75">
      <c r="A102">
        <f t="shared" si="8"/>
        <v>9.89999999999998</v>
      </c>
      <c r="B102">
        <f t="shared" si="12"/>
        <v>0.09888301224216041</v>
      </c>
      <c r="C102">
        <f t="shared" si="13"/>
        <v>0.09891093693610645</v>
      </c>
      <c r="D102">
        <f t="shared" si="14"/>
        <v>0.09891023881875781</v>
      </c>
      <c r="E102">
        <f t="shared" si="15"/>
        <v>0.0989375003012225</v>
      </c>
      <c r="F102">
        <f t="shared" si="9"/>
        <v>7.921250232498958</v>
      </c>
      <c r="G102">
        <f t="shared" si="10"/>
        <v>7.921250226787137</v>
      </c>
      <c r="H102">
        <f t="shared" si="11"/>
        <v>-5.711821238207904E-09</v>
      </c>
    </row>
    <row r="103" spans="1:8" ht="12.75">
      <c r="A103">
        <f t="shared" si="8"/>
        <v>9.99999999999998</v>
      </c>
      <c r="B103">
        <f t="shared" si="12"/>
        <v>0.09893748837505112</v>
      </c>
      <c r="C103">
        <f t="shared" si="13"/>
        <v>0.09896405116567486</v>
      </c>
      <c r="D103">
        <f t="shared" si="14"/>
        <v>0.0989633870959093</v>
      </c>
      <c r="E103">
        <f t="shared" si="15"/>
        <v>0.09898931902025564</v>
      </c>
      <c r="F103">
        <f t="shared" si="9"/>
        <v>8.02021384648537</v>
      </c>
      <c r="G103">
        <f t="shared" si="10"/>
        <v>8.020213840997236</v>
      </c>
      <c r="H103">
        <f t="shared" si="11"/>
        <v>-5.488134391384847E-09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M69"/>
  <sheetViews>
    <sheetView tabSelected="1" workbookViewId="0" topLeftCell="A1">
      <selection activeCell="M4" sqref="M4"/>
    </sheetView>
  </sheetViews>
  <sheetFormatPr defaultColWidth="9.140625" defaultRowHeight="12.75"/>
  <cols>
    <col min="7" max="12" width="0" style="0" hidden="1" customWidth="1"/>
  </cols>
  <sheetData>
    <row r="1" spans="1:2" ht="12.75">
      <c r="A1">
        <v>0.1</v>
      </c>
      <c r="B1">
        <v>10</v>
      </c>
    </row>
    <row r="2" spans="1:13" ht="12.75">
      <c r="A2" s="14" t="s">
        <v>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I2" t="s">
        <v>37</v>
      </c>
      <c r="J2" t="s">
        <v>38</v>
      </c>
      <c r="K2" t="s">
        <v>39</v>
      </c>
      <c r="L2" t="s">
        <v>40</v>
      </c>
      <c r="M2" t="s">
        <v>18</v>
      </c>
    </row>
    <row r="3" spans="1:13" ht="12.75">
      <c r="A3">
        <f>0</f>
        <v>0</v>
      </c>
      <c r="F3">
        <f>(B1+8)/9</f>
        <v>2</v>
      </c>
      <c r="M3">
        <v>1</v>
      </c>
    </row>
    <row r="4" spans="1:13" ht="12.75">
      <c r="A4">
        <f aca="true" t="shared" si="0" ref="A4:A35">A3+$A$1</f>
        <v>0.1</v>
      </c>
      <c r="B4">
        <f aca="true" t="shared" si="1" ref="B4:B35">$A$1*(F3-F3*M3)</f>
        <v>0</v>
      </c>
      <c r="C4">
        <f aca="true" t="shared" si="2" ref="C4:C35">$A$1*((F3+B4/2)-(F3+B4/2)*(M3+I4/2))</f>
        <v>-0.010000000000000009</v>
      </c>
      <c r="D4">
        <f aca="true" t="shared" si="3" ref="D4:D35">$A$1*((F3+C4/2)-(F3+C4/2)*(M3+J4/2))</f>
        <v>-0.010473750000000016</v>
      </c>
      <c r="E4">
        <f aca="true" t="shared" si="4" ref="E4:E35">$A$1*((F3+D4)-(F3+D4)*(M3+K4))</f>
        <v>-0.020835064962343754</v>
      </c>
      <c r="F4">
        <f aca="true" t="shared" si="5" ref="F4:F35">F3+(B4+2*C4+2*D4+E4)/6</f>
        <v>1.9897029058396094</v>
      </c>
      <c r="I4">
        <f aca="true" t="shared" si="6" ref="I4:I35">$A$1*(-M3+M3*F3)</f>
        <v>0.1</v>
      </c>
      <c r="J4">
        <f aca="true" t="shared" si="7" ref="J4:J35">$A$1*(-(M3+I4/2)+(M3+I4/2)*(F3+B4/2))</f>
        <v>0.10500000000000001</v>
      </c>
      <c r="K4">
        <f aca="true" t="shared" si="8" ref="K4:K35">$A$1*(-(M3+J4/2)+(M3+J4/2)*(F3+C4/2))</f>
        <v>0.10472375000000003</v>
      </c>
      <c r="L4">
        <f aca="true" t="shared" si="9" ref="L4:L35">$A$1*(-(M3+K4)+(M3+K4)*(F3+D4))</f>
        <v>0.10931531496234376</v>
      </c>
      <c r="M4">
        <f aca="true" t="shared" si="10" ref="M4:M35">M3+(I4+2*J4+2*K4+L4)/6</f>
        <v>1.104793802493724</v>
      </c>
    </row>
    <row r="5" spans="1:13" ht="12.75">
      <c r="A5">
        <f t="shared" si="0"/>
        <v>0.2</v>
      </c>
      <c r="B5">
        <f t="shared" si="1"/>
        <v>-0.020850853333574504</v>
      </c>
      <c r="C5">
        <f t="shared" si="2"/>
        <v>-0.03156248584134289</v>
      </c>
      <c r="D5">
        <f t="shared" si="3"/>
        <v>-0.031891800591504475</v>
      </c>
      <c r="E5">
        <f t="shared" si="4"/>
        <v>-0.0426648547115565</v>
      </c>
      <c r="F5">
        <f t="shared" si="5"/>
        <v>1.957965525687805</v>
      </c>
      <c r="I5">
        <f t="shared" si="6"/>
        <v>0.10934176366816305</v>
      </c>
      <c r="J5">
        <f t="shared" si="7"/>
        <v>0.11354376532584454</v>
      </c>
      <c r="K5">
        <f t="shared" si="8"/>
        <v>0.11312739836773365</v>
      </c>
      <c r="L5">
        <f t="shared" si="9"/>
        <v>0.11665384515022122</v>
      </c>
      <c r="M5">
        <f t="shared" si="10"/>
        <v>1.2180167918613143</v>
      </c>
    </row>
    <row r="6" spans="1:13" ht="12.75">
      <c r="A6">
        <f t="shared" si="0"/>
        <v>0.30000000000000004</v>
      </c>
      <c r="B6">
        <f t="shared" si="1"/>
        <v>-0.04268693624855069</v>
      </c>
      <c r="C6">
        <f t="shared" si="2"/>
        <v>-0.05352004111619633</v>
      </c>
      <c r="D6">
        <f t="shared" si="3"/>
        <v>-0.05364696361017299</v>
      </c>
      <c r="E6">
        <f t="shared" si="4"/>
        <v>-0.0641765453903588</v>
      </c>
      <c r="F6">
        <f t="shared" si="5"/>
        <v>1.9044326105058638</v>
      </c>
      <c r="I6">
        <f t="shared" si="6"/>
        <v>0.11668180963119977</v>
      </c>
      <c r="J6">
        <f t="shared" si="7"/>
        <v>0.11954647720485789</v>
      </c>
      <c r="K6">
        <f t="shared" si="8"/>
        <v>0.11898851107676933</v>
      </c>
      <c r="L6">
        <f t="shared" si="9"/>
        <v>0.12090787130431364</v>
      </c>
      <c r="M6">
        <f t="shared" si="10"/>
        <v>1.3371267347777755</v>
      </c>
    </row>
    <row r="7" spans="1:13" ht="12.75">
      <c r="A7">
        <f t="shared" si="0"/>
        <v>0.4</v>
      </c>
      <c r="B7">
        <f t="shared" si="1"/>
        <v>-0.06420351475841571</v>
      </c>
      <c r="C7">
        <f t="shared" si="2"/>
        <v>-0.07444271124332405</v>
      </c>
      <c r="D7">
        <f t="shared" si="3"/>
        <v>-0.07433086873860043</v>
      </c>
      <c r="E7">
        <f t="shared" si="4"/>
        <v>-0.08388641647686848</v>
      </c>
      <c r="F7">
        <f t="shared" si="5"/>
        <v>1.8301597619726748</v>
      </c>
      <c r="I7">
        <f t="shared" si="6"/>
        <v>0.12093410233122454</v>
      </c>
      <c r="J7">
        <f t="shared" si="7"/>
        <v>0.12191641796165086</v>
      </c>
      <c r="K7">
        <f t="shared" si="8"/>
        <v>0.12124349985116051</v>
      </c>
      <c r="L7">
        <f t="shared" si="9"/>
        <v>0.12105956719070121</v>
      </c>
      <c r="M7">
        <f t="shared" si="10"/>
        <v>1.4585123189690337</v>
      </c>
    </row>
    <row r="8" spans="1:13" ht="12.75">
      <c r="A8">
        <f t="shared" si="0"/>
        <v>0.5</v>
      </c>
      <c r="B8">
        <f t="shared" si="1"/>
        <v>-0.08391507965459058</v>
      </c>
      <c r="C8">
        <f t="shared" si="2"/>
        <v>-0.09281703527880679</v>
      </c>
      <c r="D8">
        <f t="shared" si="3"/>
        <v>-0.09246580021757596</v>
      </c>
      <c r="E8">
        <f t="shared" si="4"/>
        <v>-0.1003545040782905</v>
      </c>
      <c r="F8">
        <f t="shared" si="5"/>
        <v>1.7376872195184003</v>
      </c>
      <c r="I8">
        <f t="shared" si="6"/>
        <v>0.1210798239549547</v>
      </c>
      <c r="J8">
        <f t="shared" si="7"/>
        <v>0.11973203439869362</v>
      </c>
      <c r="K8">
        <f t="shared" si="8"/>
        <v>0.11900309103406506</v>
      </c>
      <c r="L8">
        <f t="shared" si="9"/>
        <v>0.1163723592534905</v>
      </c>
      <c r="M8">
        <f t="shared" si="10"/>
        <v>1.5776660579813608</v>
      </c>
    </row>
    <row r="9" spans="1:13" ht="12.75">
      <c r="A9">
        <f t="shared" si="0"/>
        <v>0.6</v>
      </c>
      <c r="B9">
        <f t="shared" si="1"/>
        <v>-0.10038029261037858</v>
      </c>
      <c r="C9">
        <f t="shared" si="2"/>
        <v>-0.10730072692196058</v>
      </c>
      <c r="D9">
        <f t="shared" si="3"/>
        <v>-0.10675082887787268</v>
      </c>
      <c r="E9">
        <f t="shared" si="4"/>
        <v>-0.11244176684484329</v>
      </c>
      <c r="F9">
        <f t="shared" si="5"/>
        <v>1.630866357675919</v>
      </c>
      <c r="I9">
        <f t="shared" si="6"/>
        <v>0.11638240876408253</v>
      </c>
      <c r="J9">
        <f t="shared" si="7"/>
        <v>0.11246470800694149</v>
      </c>
      <c r="K9">
        <f t="shared" si="8"/>
        <v>0.11176467328513151</v>
      </c>
      <c r="L9">
        <f t="shared" si="9"/>
        <v>0.10659233278224681</v>
      </c>
      <c r="M9">
        <f t="shared" si="10"/>
        <v>1.6895716420031066</v>
      </c>
    </row>
    <row r="10" spans="1:13" ht="12.75">
      <c r="A10">
        <f t="shared" si="0"/>
        <v>0.7</v>
      </c>
      <c r="B10">
        <f t="shared" si="1"/>
        <v>-0.11245991921502092</v>
      </c>
      <c r="C10">
        <f t="shared" si="2"/>
        <v>-0.11697443737607649</v>
      </c>
      <c r="D10">
        <f t="shared" si="3"/>
        <v>-0.11630060849283395</v>
      </c>
      <c r="E10">
        <f t="shared" si="4"/>
        <v>-0.11952126364069154</v>
      </c>
      <c r="F10">
        <f t="shared" si="5"/>
        <v>1.5144444785769968</v>
      </c>
      <c r="I10">
        <f t="shared" si="6"/>
        <v>0.10658939078230217</v>
      </c>
      <c r="J10">
        <f t="shared" si="7"/>
        <v>0.10015144344349158</v>
      </c>
      <c r="K10">
        <f t="shared" si="8"/>
        <v>0.09957378601913679</v>
      </c>
      <c r="L10">
        <f t="shared" si="9"/>
        <v>0.0920632957567757</v>
      </c>
      <c r="M10">
        <f t="shared" si="10"/>
        <v>1.7892554995804957</v>
      </c>
    </row>
    <row r="11" spans="1:13" ht="12.75">
      <c r="A11">
        <f t="shared" si="0"/>
        <v>0.7999999999999999</v>
      </c>
      <c r="B11">
        <f t="shared" si="1"/>
        <v>-0.1195283633526211</v>
      </c>
      <c r="C11">
        <f t="shared" si="2"/>
        <v>-0.12150640931239297</v>
      </c>
      <c r="D11">
        <f t="shared" si="3"/>
        <v>-0.12079865759635414</v>
      </c>
      <c r="E11">
        <f t="shared" si="4"/>
        <v>-0.12157126598289597</v>
      </c>
      <c r="F11">
        <f t="shared" si="5"/>
        <v>1.3934928513848281</v>
      </c>
      <c r="I11">
        <f t="shared" si="6"/>
        <v>0.09204726125227121</v>
      </c>
      <c r="J11">
        <f t="shared" si="7"/>
        <v>0.08344652598179846</v>
      </c>
      <c r="K11">
        <f t="shared" si="8"/>
        <v>0.08306990873129468</v>
      </c>
      <c r="L11">
        <f t="shared" si="9"/>
        <v>0.07370330724978118</v>
      </c>
      <c r="M11">
        <f t="shared" si="10"/>
        <v>1.8723860725685355</v>
      </c>
    </row>
    <row r="12" spans="1:13" ht="12.75">
      <c r="A12">
        <f t="shared" si="0"/>
        <v>0.8999999999999999</v>
      </c>
      <c r="B12">
        <f t="shared" si="1"/>
        <v>-0.12156637557719403</v>
      </c>
      <c r="C12">
        <f t="shared" si="2"/>
        <v>-0.12117324098637852</v>
      </c>
      <c r="D12">
        <f t="shared" si="3"/>
        <v>-0.12051430983337802</v>
      </c>
      <c r="E12">
        <f t="shared" si="4"/>
        <v>-0.11912231634213044</v>
      </c>
      <c r="F12">
        <f t="shared" si="5"/>
        <v>1.2728155524583553</v>
      </c>
      <c r="I12">
        <f t="shared" si="6"/>
        <v>0.07367705345882329</v>
      </c>
      <c r="J12">
        <f t="shared" si="7"/>
        <v>0.06352174741620693</v>
      </c>
      <c r="K12">
        <f t="shared" si="8"/>
        <v>0.063390238294878</v>
      </c>
      <c r="L12">
        <f t="shared" si="9"/>
        <v>0.052842539410934114</v>
      </c>
      <c r="M12">
        <f t="shared" si="10"/>
        <v>1.93577666661719</v>
      </c>
    </row>
    <row r="13" spans="1:13" ht="12.75">
      <c r="A13">
        <f t="shared" si="0"/>
        <v>0.9999999999999999</v>
      </c>
      <c r="B13">
        <f t="shared" si="1"/>
        <v>-0.11910710948979969</v>
      </c>
      <c r="C13">
        <f t="shared" si="2"/>
        <v>-0.11673790564658107</v>
      </c>
      <c r="D13">
        <f t="shared" si="3"/>
        <v>-0.1161860589503902</v>
      </c>
      <c r="E13">
        <f t="shared" si="4"/>
        <v>-0.1130879941998485</v>
      </c>
      <c r="F13">
        <f t="shared" si="5"/>
        <v>1.156475046977757</v>
      </c>
      <c r="I13">
        <f t="shared" si="6"/>
        <v>0.052810998073916204</v>
      </c>
      <c r="J13">
        <f t="shared" si="7"/>
        <v>0.041845888852511816</v>
      </c>
      <c r="K13">
        <f t="shared" si="8"/>
        <v>0.041960757809552086</v>
      </c>
      <c r="L13">
        <f t="shared" si="9"/>
        <v>0.0309772011079708</v>
      </c>
      <c r="M13">
        <f t="shared" si="10"/>
        <v>1.9776769153681926</v>
      </c>
    </row>
    <row r="14" spans="1:13" ht="12.75">
      <c r="A14">
        <f t="shared" si="0"/>
        <v>1.0999999999999999</v>
      </c>
      <c r="B14">
        <f t="shared" si="1"/>
        <v>-0.11306589566294989</v>
      </c>
      <c r="C14">
        <f t="shared" si="2"/>
        <v>-0.10924072425386203</v>
      </c>
      <c r="D14">
        <f t="shared" si="3"/>
        <v>-0.10882323385451242</v>
      </c>
      <c r="E14">
        <f t="shared" si="4"/>
        <v>-0.1045474717550929</v>
      </c>
      <c r="F14">
        <f t="shared" si="5"/>
        <v>1.0475181663719584</v>
      </c>
      <c r="I14">
        <f t="shared" si="6"/>
        <v>0.030945708823906327</v>
      </c>
      <c r="J14">
        <f t="shared" si="7"/>
        <v>0.019919957190475658</v>
      </c>
      <c r="K14">
        <f t="shared" si="8"/>
        <v>0.020245012943251983</v>
      </c>
      <c r="L14">
        <f t="shared" si="9"/>
        <v>0.009520460236272888</v>
      </c>
      <c r="M14">
        <f t="shared" si="10"/>
        <v>1.9978096002561316</v>
      </c>
    </row>
    <row r="15" spans="1:13" ht="12.75">
      <c r="A15">
        <f t="shared" si="0"/>
        <v>1.2</v>
      </c>
      <c r="B15">
        <f t="shared" si="1"/>
        <v>-0.10452236828486397</v>
      </c>
      <c r="C15">
        <f t="shared" si="2"/>
        <v>-0.09978010707715994</v>
      </c>
      <c r="D15">
        <f t="shared" si="3"/>
        <v>-0.09949691269135463</v>
      </c>
      <c r="E15">
        <f t="shared" si="4"/>
        <v>-0.09454955876012502</v>
      </c>
      <c r="F15">
        <f t="shared" si="5"/>
        <v>0.9479138386082887</v>
      </c>
      <c r="I15">
        <f t="shared" si="6"/>
        <v>0.00949322489644664</v>
      </c>
      <c r="J15">
        <f t="shared" si="7"/>
        <v>-0.0009498159703229093</v>
      </c>
      <c r="K15">
        <f t="shared" si="8"/>
        <v>-0.00047374525240455605</v>
      </c>
      <c r="L15">
        <f t="shared" si="9"/>
        <v>-0.010381901372187308</v>
      </c>
      <c r="M15">
        <f t="shared" si="10"/>
        <v>1.997186967102599</v>
      </c>
    </row>
    <row r="16" spans="1:13" ht="12.75">
      <c r="A16">
        <f t="shared" si="0"/>
        <v>1.3</v>
      </c>
      <c r="B16">
        <f t="shared" si="1"/>
        <v>-0.0945247325796382</v>
      </c>
      <c r="C16">
        <f t="shared" si="2"/>
        <v>-0.08934333604797952</v>
      </c>
      <c r="D16">
        <f t="shared" si="3"/>
        <v>-0.0891763701241722</v>
      </c>
      <c r="E16">
        <f t="shared" si="4"/>
        <v>-0.08398094878913889</v>
      </c>
      <c r="F16">
        <f t="shared" si="5"/>
        <v>0.858656322989442</v>
      </c>
      <c r="I16">
        <f t="shared" si="6"/>
        <v>-0.010402580269792839</v>
      </c>
      <c r="J16">
        <f t="shared" si="7"/>
        <v>-0.019790084416943788</v>
      </c>
      <c r="K16">
        <f t="shared" si="8"/>
        <v>-0.019228605306810632</v>
      </c>
      <c r="L16">
        <f t="shared" si="9"/>
        <v>-0.0279411405420283</v>
      </c>
      <c r="M16">
        <f t="shared" si="10"/>
        <v>1.9777901170593775</v>
      </c>
    </row>
    <row r="17" spans="1:13" ht="12.75">
      <c r="A17">
        <f t="shared" si="0"/>
        <v>1.4000000000000001</v>
      </c>
      <c r="B17">
        <f t="shared" si="1"/>
        <v>-0.08395856665696211</v>
      </c>
      <c r="C17">
        <f t="shared" si="2"/>
        <v>-0.07871237113493107</v>
      </c>
      <c r="D17">
        <f t="shared" si="3"/>
        <v>-0.07863556848748715</v>
      </c>
      <c r="E17">
        <f t="shared" si="4"/>
        <v>-0.07350734215176118</v>
      </c>
      <c r="F17">
        <f t="shared" si="5"/>
        <v>0.779962691647182</v>
      </c>
      <c r="I17">
        <f t="shared" si="6"/>
        <v>-0.027954812750031446</v>
      </c>
      <c r="J17">
        <f t="shared" si="7"/>
        <v>-0.03600119596740903</v>
      </c>
      <c r="K17">
        <f t="shared" si="8"/>
        <v>-0.035413369677882514</v>
      </c>
      <c r="L17">
        <f t="shared" si="9"/>
        <v>-0.04272825713619284</v>
      </c>
      <c r="M17">
        <f t="shared" si="10"/>
        <v>1.9422047501965762</v>
      </c>
    </row>
    <row r="18" spans="1:13" ht="12.75">
      <c r="A18">
        <f t="shared" si="0"/>
        <v>1.5000000000000002</v>
      </c>
      <c r="B18">
        <f t="shared" si="1"/>
        <v>-0.07348845530460824</v>
      </c>
      <c r="C18">
        <f t="shared" si="2"/>
        <v>-0.06843829677689343</v>
      </c>
      <c r="D18">
        <f t="shared" si="3"/>
        <v>-0.06842517515347495</v>
      </c>
      <c r="E18">
        <f t="shared" si="4"/>
        <v>-0.06357231812125898</v>
      </c>
      <c r="F18">
        <f t="shared" si="5"/>
        <v>0.7114980720994147</v>
      </c>
      <c r="I18">
        <f t="shared" si="6"/>
        <v>-0.042735750550331186</v>
      </c>
      <c r="J18">
        <f t="shared" si="7"/>
        <v>-0.04932354431575985</v>
      </c>
      <c r="K18">
        <f t="shared" si="8"/>
        <v>-0.04875476832452117</v>
      </c>
      <c r="L18">
        <f t="shared" si="9"/>
        <v>-0.054618928416575833</v>
      </c>
      <c r="M18">
        <f t="shared" si="10"/>
        <v>1.8932861994886647</v>
      </c>
    </row>
    <row r="19" spans="1:13" ht="12.75">
      <c r="A19">
        <f t="shared" si="0"/>
        <v>1.6000000000000003</v>
      </c>
      <c r="B19">
        <f t="shared" si="1"/>
        <v>-0.06355714087691981</v>
      </c>
      <c r="C19">
        <f t="shared" si="2"/>
        <v>-0.05886203425680784</v>
      </c>
      <c r="D19">
        <f t="shared" si="3"/>
        <v>-0.05888997124007531</v>
      </c>
      <c r="E19">
        <f t="shared" si="4"/>
        <v>-0.05443028488063628</v>
      </c>
      <c r="F19">
        <f t="shared" si="5"/>
        <v>0.652582832640861</v>
      </c>
      <c r="I19">
        <f t="shared" si="6"/>
        <v>-0.0546216718620052</v>
      </c>
      <c r="J19">
        <f t="shared" si="7"/>
        <v>-0.059763551932862896</v>
      </c>
      <c r="K19">
        <f t="shared" si="8"/>
        <v>-0.05924376561504694</v>
      </c>
      <c r="L19">
        <f t="shared" si="9"/>
        <v>-0.06371314842079157</v>
      </c>
      <c r="M19">
        <f t="shared" si="10"/>
        <v>1.8338946235922287</v>
      </c>
    </row>
    <row r="20" spans="1:13" ht="12.75">
      <c r="A20">
        <f t="shared" si="0"/>
        <v>1.7000000000000004</v>
      </c>
      <c r="B20">
        <f t="shared" si="1"/>
        <v>-0.054418531558780125</v>
      </c>
      <c r="C20">
        <f t="shared" si="2"/>
        <v>-0.05015735523204762</v>
      </c>
      <c r="D20">
        <f t="shared" si="3"/>
        <v>-0.0502091215113319</v>
      </c>
      <c r="E20">
        <f t="shared" si="4"/>
        <v>-0.04619243494984951</v>
      </c>
      <c r="F20">
        <f t="shared" si="5"/>
        <v>0.6023588459749629</v>
      </c>
      <c r="I20">
        <f t="shared" si="6"/>
        <v>-0.06371264753635664</v>
      </c>
      <c r="J20">
        <f t="shared" si="7"/>
        <v>-0.06750911806421032</v>
      </c>
      <c r="K20">
        <f t="shared" si="8"/>
        <v>-0.06705446944219673</v>
      </c>
      <c r="L20">
        <f t="shared" si="9"/>
        <v>-0.0702542093522008</v>
      </c>
      <c r="M20">
        <f t="shared" si="10"/>
        <v>1.766712284942</v>
      </c>
    </row>
    <row r="21" spans="1:13" ht="12.75">
      <c r="A21">
        <f t="shared" si="0"/>
        <v>1.8000000000000005</v>
      </c>
      <c r="B21">
        <f t="shared" si="1"/>
        <v>-0.046183592715249015</v>
      </c>
      <c r="C21">
        <f t="shared" si="2"/>
        <v>-0.04237839008850541</v>
      </c>
      <c r="D21">
        <f t="shared" si="3"/>
        <v>-0.04244197760885369</v>
      </c>
      <c r="E21">
        <f t="shared" si="4"/>
        <v>-0.03887181852806132</v>
      </c>
      <c r="F21">
        <f t="shared" si="5"/>
        <v>0.5599094882019582</v>
      </c>
      <c r="I21">
        <f t="shared" si="6"/>
        <v>-0.0702517511814547</v>
      </c>
      <c r="J21">
        <f t="shared" si="7"/>
        <v>-0.07285354588488802</v>
      </c>
      <c r="K21">
        <f t="shared" si="8"/>
        <v>-0.07246960849803089</v>
      </c>
      <c r="L21">
        <f t="shared" si="9"/>
        <v>-0.07456076227972468</v>
      </c>
      <c r="M21">
        <f t="shared" si="10"/>
        <v>1.6941358145708305</v>
      </c>
    </row>
    <row r="22" spans="1:13" ht="12.75">
      <c r="A22">
        <f t="shared" si="0"/>
        <v>1.9000000000000006</v>
      </c>
      <c r="B22">
        <f t="shared" si="1"/>
        <v>-0.038865322867900315</v>
      </c>
      <c r="C22">
        <f t="shared" si="2"/>
        <v>-0.03550160733071182</v>
      </c>
      <c r="D22">
        <f t="shared" si="3"/>
        <v>-0.03556927478452645</v>
      </c>
      <c r="E22">
        <f t="shared" si="4"/>
        <v>-0.032420699835482396</v>
      </c>
      <c r="F22">
        <f t="shared" si="5"/>
        <v>0.5243381903796484</v>
      </c>
      <c r="I22">
        <f t="shared" si="6"/>
        <v>-0.07455730976898693</v>
      </c>
      <c r="J22">
        <f t="shared" si="7"/>
        <v>-0.0761364259611211</v>
      </c>
      <c r="K22">
        <f t="shared" si="8"/>
        <v>-0.07582161692084033</v>
      </c>
      <c r="L22">
        <f t="shared" si="9"/>
        <v>-0.07697669858777345</v>
      </c>
      <c r="M22">
        <f t="shared" si="10"/>
        <v>1.6182274655507167</v>
      </c>
    </row>
    <row r="23" spans="1:13" ht="12.75">
      <c r="A23">
        <f t="shared" si="0"/>
        <v>2.0000000000000004</v>
      </c>
      <c r="B23">
        <f t="shared" si="1"/>
        <v>-0.03241602705298592</v>
      </c>
      <c r="C23">
        <f t="shared" si="2"/>
        <v>-0.029458390464289663</v>
      </c>
      <c r="D23">
        <f t="shared" si="3"/>
        <v>-0.029525528174449447</v>
      </c>
      <c r="E23">
        <f t="shared" si="4"/>
        <v>-0.026758295143417956</v>
      </c>
      <c r="F23">
        <f t="shared" si="5"/>
        <v>0.49481449713400133</v>
      </c>
      <c r="I23">
        <f t="shared" si="6"/>
        <v>-0.07697290046412092</v>
      </c>
      <c r="J23">
        <f t="shared" si="7"/>
        <v>-0.07770269338226042</v>
      </c>
      <c r="K23">
        <f t="shared" si="8"/>
        <v>-0.07745118419675885</v>
      </c>
      <c r="L23">
        <f t="shared" si="9"/>
        <v>-0.07783806677145794</v>
      </c>
      <c r="M23">
        <f t="shared" si="10"/>
        <v>1.540707678485114</v>
      </c>
    </row>
    <row r="24" spans="1:13" ht="12.75">
      <c r="A24">
        <f t="shared" si="0"/>
        <v>2.1000000000000005</v>
      </c>
      <c r="B24">
        <f t="shared" si="1"/>
        <v>-0.026754999802610497</v>
      </c>
      <c r="C24">
        <f t="shared" si="2"/>
        <v>-0.024158052086070893</v>
      </c>
      <c r="D24">
        <f t="shared" si="3"/>
        <v>-0.024222170831503916</v>
      </c>
      <c r="E24">
        <f t="shared" si="4"/>
        <v>-0.021789671475506783</v>
      </c>
      <c r="F24">
        <f t="shared" si="5"/>
        <v>0.47059697761512354</v>
      </c>
      <c r="I24">
        <f t="shared" si="6"/>
        <v>-0.07783431833250076</v>
      </c>
      <c r="J24">
        <f t="shared" si="7"/>
        <v>-0.07787730012254587</v>
      </c>
      <c r="K24">
        <f t="shared" si="8"/>
        <v>-0.0776811849017836</v>
      </c>
      <c r="L24">
        <f t="shared" si="9"/>
        <v>-0.07745374525257652</v>
      </c>
      <c r="M24">
        <f t="shared" si="10"/>
        <v>1.4629735062128246</v>
      </c>
    </row>
    <row r="25" spans="1:13" ht="12.75">
      <c r="A25">
        <f t="shared" si="0"/>
        <v>2.2000000000000006</v>
      </c>
      <c r="B25">
        <f t="shared" si="1"/>
        <v>-0.021787393273963188</v>
      </c>
      <c r="C25">
        <f t="shared" si="2"/>
        <v>-0.019502837058988753</v>
      </c>
      <c r="D25">
        <f t="shared" si="3"/>
        <v>-0.019562786604797756</v>
      </c>
      <c r="E25">
        <f t="shared" si="4"/>
        <v>-0.01741763614392951</v>
      </c>
      <c r="F25">
        <f t="shared" si="5"/>
        <v>0.45104093149087926</v>
      </c>
      <c r="I25">
        <f t="shared" si="6"/>
        <v>-0.07745025958580692</v>
      </c>
      <c r="J25">
        <f t="shared" si="7"/>
        <v>-0.07695167248518918</v>
      </c>
      <c r="K25">
        <f t="shared" si="8"/>
        <v>-0.07680242448366234</v>
      </c>
      <c r="L25">
        <f t="shared" si="9"/>
        <v>-0.07609605292795416</v>
      </c>
      <c r="M25">
        <f t="shared" si="10"/>
        <v>1.386131088470914</v>
      </c>
    </row>
    <row r="26" spans="1:13" ht="12.75">
      <c r="A26">
        <f t="shared" si="0"/>
        <v>2.3000000000000007</v>
      </c>
      <c r="B26">
        <f t="shared" si="1"/>
        <v>-0.017416092582150818</v>
      </c>
      <c r="C26">
        <f t="shared" si="2"/>
        <v>-0.01539692773161191</v>
      </c>
      <c r="D26">
        <f t="shared" si="3"/>
        <v>-0.01545234549452978</v>
      </c>
      <c r="E26">
        <f t="shared" si="4"/>
        <v>-0.013549570323901512</v>
      </c>
      <c r="F26">
        <f t="shared" si="5"/>
        <v>0.4355968965978233</v>
      </c>
      <c r="I26">
        <f t="shared" si="6"/>
        <v>-0.07609292311585265</v>
      </c>
      <c r="J26">
        <f t="shared" si="7"/>
        <v>-0.07517824643970647</v>
      </c>
      <c r="K26">
        <f t="shared" si="8"/>
        <v>-0.07506760426806897</v>
      </c>
      <c r="L26">
        <f t="shared" si="9"/>
        <v>-0.07399791949674804</v>
      </c>
      <c r="M26">
        <f t="shared" si="10"/>
        <v>1.3110339977995553</v>
      </c>
    </row>
    <row r="27" spans="1:13" ht="12.75">
      <c r="A27">
        <f t="shared" si="0"/>
        <v>2.400000000000001</v>
      </c>
      <c r="B27">
        <f t="shared" si="1"/>
        <v>-0.013548544417790055</v>
      </c>
      <c r="C27">
        <f t="shared" si="2"/>
        <v>-0.011751301463629071</v>
      </c>
      <c r="D27">
        <f t="shared" si="3"/>
        <v>-0.011802249283874256</v>
      </c>
      <c r="E27">
        <f t="shared" si="4"/>
        <v>-0.010100868925339686</v>
      </c>
      <c r="F27">
        <f t="shared" si="5"/>
        <v>0.42380414412480055</v>
      </c>
      <c r="I27">
        <f t="shared" si="6"/>
        <v>-0.07399516570238315</v>
      </c>
      <c r="J27">
        <f t="shared" si="7"/>
        <v>-0.07277007759231449</v>
      </c>
      <c r="K27">
        <f t="shared" si="8"/>
        <v>-0.07269052202986467</v>
      </c>
      <c r="L27">
        <f t="shared" si="9"/>
        <v>-0.07135401392023448</v>
      </c>
      <c r="M27">
        <f t="shared" si="10"/>
        <v>1.2383222679883927</v>
      </c>
    </row>
    <row r="28" spans="1:13" ht="12.75">
      <c r="A28">
        <f t="shared" si="0"/>
        <v>2.500000000000001</v>
      </c>
      <c r="B28">
        <f t="shared" si="1"/>
        <v>-0.010100196481070217</v>
      </c>
      <c r="C28">
        <f t="shared" si="2"/>
        <v>-0.008485902502409371</v>
      </c>
      <c r="D28">
        <f t="shared" si="3"/>
        <v>-0.008532641091551291</v>
      </c>
      <c r="E28">
        <f t="shared" si="4"/>
        <v>-0.006996243812682712</v>
      </c>
      <c r="F28">
        <f t="shared" si="5"/>
        <v>0.4152818895445215</v>
      </c>
      <c r="I28">
        <f t="shared" si="6"/>
        <v>-0.071351615905289</v>
      </c>
      <c r="J28">
        <f t="shared" si="7"/>
        <v>-0.06990333891273891</v>
      </c>
      <c r="K28">
        <f t="shared" si="8"/>
        <v>-0.06984829947429146</v>
      </c>
      <c r="L28">
        <f t="shared" si="9"/>
        <v>-0.0683240027354025</v>
      </c>
      <c r="M28">
        <f t="shared" si="10"/>
        <v>1.1684591187526008</v>
      </c>
    </row>
    <row r="29" spans="1:13" ht="12.75">
      <c r="A29">
        <f t="shared" si="0"/>
        <v>2.600000000000001</v>
      </c>
      <c r="B29">
        <f t="shared" si="1"/>
        <v>-0.0069958021146585</v>
      </c>
      <c r="C29">
        <f t="shared" si="2"/>
        <v>-0.005530183129165234</v>
      </c>
      <c r="D29">
        <f t="shared" si="3"/>
        <v>-0.005573040138435093</v>
      </c>
      <c r="E29">
        <f t="shared" si="4"/>
        <v>-0.004169770373051685</v>
      </c>
      <c r="F29">
        <f t="shared" si="5"/>
        <v>0.40971988637403634</v>
      </c>
      <c r="I29">
        <f t="shared" si="6"/>
        <v>-0.06832192080614943</v>
      </c>
      <c r="J29">
        <f t="shared" si="7"/>
        <v>-0.06672123385706814</v>
      </c>
      <c r="K29">
        <f t="shared" si="8"/>
        <v>-0.06668513024597769</v>
      </c>
      <c r="L29">
        <f t="shared" si="9"/>
        <v>-0.06503674353700199</v>
      </c>
      <c r="M29">
        <f t="shared" si="10"/>
        <v>1.1017638866610602</v>
      </c>
    </row>
    <row r="30" spans="1:13" ht="12.75">
      <c r="A30">
        <f t="shared" si="0"/>
        <v>2.700000000000001</v>
      </c>
      <c r="B30">
        <f t="shared" si="1"/>
        <v>-0.004169468807974991</v>
      </c>
      <c r="C30">
        <f t="shared" si="2"/>
        <v>-0.0028227275368382654</v>
      </c>
      <c r="D30">
        <f t="shared" si="3"/>
        <v>-0.0028620258081447914</v>
      </c>
      <c r="E30">
        <f t="shared" si="4"/>
        <v>-0.001564258460821333</v>
      </c>
      <c r="F30">
        <f t="shared" si="5"/>
        <v>0.40686934738090924</v>
      </c>
      <c r="I30">
        <f t="shared" si="6"/>
        <v>-0.06503493122072738</v>
      </c>
      <c r="J30">
        <f t="shared" si="7"/>
        <v>-0.0633383993712265</v>
      </c>
      <c r="K30">
        <f t="shared" si="8"/>
        <v>-0.06331659062883817</v>
      </c>
      <c r="L30">
        <f t="shared" si="9"/>
        <v>-0.06159468508581171</v>
      </c>
      <c r="M30">
        <f t="shared" si="10"/>
        <v>1.0384406206099488</v>
      </c>
    </row>
    <row r="31" spans="1:13" ht="12.75">
      <c r="A31">
        <f t="shared" si="0"/>
        <v>2.800000000000001</v>
      </c>
      <c r="B31">
        <f t="shared" si="1"/>
        <v>-0.001564031022048701</v>
      </c>
      <c r="C31">
        <f t="shared" si="2"/>
        <v>-0.00031041609897070613</v>
      </c>
      <c r="D31">
        <f t="shared" si="3"/>
        <v>-0.0003464387634608324</v>
      </c>
      <c r="E31">
        <f t="shared" si="4"/>
        <v>0.0008696877052162156</v>
      </c>
      <c r="F31">
        <f t="shared" si="5"/>
        <v>0.40653467187396</v>
      </c>
      <c r="I31">
        <f t="shared" si="6"/>
        <v>-0.06159309630085526</v>
      </c>
      <c r="J31">
        <f t="shared" si="7"/>
        <v>-0.05984525795999294</v>
      </c>
      <c r="K31">
        <f t="shared" si="8"/>
        <v>-0.05983394646639201</v>
      </c>
      <c r="L31">
        <f t="shared" si="9"/>
        <v>-0.05807806425782707</v>
      </c>
      <c r="M31">
        <f t="shared" si="10"/>
        <v>0.9786023590413734</v>
      </c>
    </row>
    <row r="32" spans="1:13" ht="12.75">
      <c r="A32">
        <f t="shared" si="0"/>
        <v>2.9000000000000012</v>
      </c>
      <c r="B32">
        <f t="shared" si="1"/>
        <v>0.0008698882945992082</v>
      </c>
      <c r="C32">
        <f t="shared" si="2"/>
        <v>0.002052590712654484</v>
      </c>
      <c r="D32">
        <f t="shared" si="3"/>
        <v>0.002019613639329587</v>
      </c>
      <c r="E32">
        <f t="shared" si="4"/>
        <v>0.0031747034400609834</v>
      </c>
      <c r="F32">
        <f t="shared" si="5"/>
        <v>0.4085661719470647</v>
      </c>
      <c r="I32">
        <f t="shared" si="6"/>
        <v>-0.05807665701134055</v>
      </c>
      <c r="J32">
        <f t="shared" si="7"/>
        <v>-0.05631203216409884</v>
      </c>
      <c r="K32">
        <f t="shared" si="8"/>
        <v>-0.05630815121223326</v>
      </c>
      <c r="L32">
        <f t="shared" si="9"/>
        <v>-0.054548695671646046</v>
      </c>
      <c r="M32">
        <f t="shared" si="10"/>
        <v>0.9222914058020982</v>
      </c>
    </row>
    <row r="33" spans="1:13" ht="12.75">
      <c r="A33">
        <f t="shared" si="0"/>
        <v>3.0000000000000013</v>
      </c>
      <c r="B33">
        <f t="shared" si="1"/>
        <v>0.0031749102858824596</v>
      </c>
      <c r="C33">
        <f t="shared" si="2"/>
        <v>0.0043058875650720035</v>
      </c>
      <c r="D33">
        <f t="shared" si="3"/>
        <v>0.004275780719727818</v>
      </c>
      <c r="E33">
        <f t="shared" si="4"/>
        <v>0.005387669606360446</v>
      </c>
      <c r="F33">
        <f t="shared" si="5"/>
        <v>0.4128538246907051</v>
      </c>
      <c r="I33">
        <f t="shared" si="6"/>
        <v>-0.054547433671385814</v>
      </c>
      <c r="J33">
        <f t="shared" si="7"/>
        <v>-0.05279229375271195</v>
      </c>
      <c r="K33">
        <f t="shared" si="8"/>
        <v>-0.052793395039341974</v>
      </c>
      <c r="L33">
        <f t="shared" si="9"/>
        <v>-0.05105327541595681</v>
      </c>
      <c r="M33">
        <f t="shared" si="10"/>
        <v>0.8694960580235231</v>
      </c>
    </row>
    <row r="34" spans="1:13" ht="12.75">
      <c r="A34">
        <f t="shared" si="0"/>
        <v>3.1000000000000014</v>
      </c>
      <c r="B34">
        <f t="shared" si="1"/>
        <v>0.0053879051582202304</v>
      </c>
      <c r="C34">
        <f t="shared" si="2"/>
        <v>0.006483792227304219</v>
      </c>
      <c r="D34">
        <f t="shared" si="3"/>
        <v>0.006456430345401904</v>
      </c>
      <c r="E34">
        <f t="shared" si="4"/>
        <v>0.007540628457845267</v>
      </c>
      <c r="F34">
        <f t="shared" si="5"/>
        <v>0.41932198781761804</v>
      </c>
      <c r="I34">
        <f t="shared" si="6"/>
        <v>-0.051052128491502036</v>
      </c>
      <c r="J34">
        <f t="shared" si="7"/>
        <v>-0.04932601387809992</v>
      </c>
      <c r="K34">
        <f t="shared" si="8"/>
        <v>-0.049330163373413505</v>
      </c>
      <c r="L34">
        <f t="shared" si="9"/>
        <v>-0.04762619241924553</v>
      </c>
      <c r="M34">
        <f t="shared" si="10"/>
        <v>0.8201642787878941</v>
      </c>
    </row>
    <row r="35" spans="1:13" ht="12.75">
      <c r="A35">
        <f t="shared" si="0"/>
        <v>3.2000000000000015</v>
      </c>
      <c r="B35">
        <f t="shared" si="1"/>
        <v>0.007540907209927523</v>
      </c>
      <c r="C35">
        <f t="shared" si="2"/>
        <v>0.008616205193921712</v>
      </c>
      <c r="D35">
        <f t="shared" si="3"/>
        <v>0.008591505762773571</v>
      </c>
      <c r="E35">
        <f t="shared" si="4"/>
        <v>0.009661582305477978</v>
      </c>
      <c r="F35">
        <f t="shared" si="5"/>
        <v>0.4279249730557507</v>
      </c>
      <c r="I35">
        <f t="shared" si="6"/>
        <v>-0.04762513630695513</v>
      </c>
      <c r="J35">
        <f t="shared" si="7"/>
        <v>-0.04594213211510519</v>
      </c>
      <c r="K35">
        <f t="shared" si="8"/>
        <v>-0.045947817994349834</v>
      </c>
      <c r="L35">
        <f t="shared" si="9"/>
        <v>-0.04429187902679324</v>
      </c>
      <c r="M35">
        <f t="shared" si="10"/>
        <v>0.774214792862451</v>
      </c>
    </row>
    <row r="36" spans="1:13" ht="12.75">
      <c r="A36">
        <f aca="true" t="shared" si="11" ref="A36:A67">A35+$A$1</f>
        <v>3.3000000000000016</v>
      </c>
      <c r="B36">
        <f aca="true" t="shared" si="12" ref="B36:B67">$A$1*(F35-F35*M35)</f>
        <v>0.009661912868072275</v>
      </c>
      <c r="C36">
        <f aca="true" t="shared" si="13" ref="C36:C67">$A$1*((F35+B36/2)-(F35+B36/2)*(M35+I36/2))</f>
        <v>0.010729346086395503</v>
      </c>
      <c r="D36">
        <f aca="true" t="shared" si="14" ref="D36:D67">$A$1*((F35+C36/2)-(F35+C36/2)*(M35+J36/2))</f>
        <v>0.010707260962887422</v>
      </c>
      <c r="E36">
        <f aca="true" t="shared" si="15" ref="E36:E67">$A$1*((F35+D36)-(F35+D36)*(M35+K36))</f>
        <v>0.011775167785015734</v>
      </c>
      <c r="F36">
        <f aca="true" t="shared" si="16" ref="F36:F67">F35+(B36+2*C36+2*D36+E36)/6</f>
        <v>0.4386433555143597</v>
      </c>
      <c r="I36">
        <f aca="true" t="shared" si="17" ref="I36:I67">$A$1*(-M35+M35*F35)</f>
        <v>-0.0442908948487423</v>
      </c>
      <c r="J36">
        <f aca="true" t="shared" si="18" ref="J36:J67">$A$1*(-(M35+I36/2)+(M35+I36/2)*(F35+B36/2))</f>
        <v>-0.0426606876812248</v>
      </c>
      <c r="K36">
        <f aca="true" t="shared" si="19" ref="K36:K67">$A$1*(-(M35+J36/2)+(M35+J36/2)*(F35+C36/2))</f>
        <v>-0.04266674125517644</v>
      </c>
      <c r="L36">
        <f aca="true" t="shared" si="20" ref="L36:L67">$A$1*(-(M35+K36)+(M35+K36)*(F35+D36))</f>
        <v>-0.04106674954387937</v>
      </c>
      <c r="M36">
        <f aca="true" t="shared" si="21" ref="M36:M67">M35+(I36+2*J36+2*K36+L36)/6</f>
        <v>0.7315460424848803</v>
      </c>
    </row>
    <row r="37" spans="1:13" ht="12.75">
      <c r="A37">
        <f t="shared" si="11"/>
        <v>3.4000000000000017</v>
      </c>
      <c r="B37">
        <f t="shared" si="12"/>
        <v>0.011775554472554146</v>
      </c>
      <c r="C37">
        <f t="shared" si="13"/>
        <v>0.012846366027104867</v>
      </c>
      <c r="D37">
        <f t="shared" si="14"/>
        <v>0.012826872848036519</v>
      </c>
      <c r="E37">
        <f t="shared" si="15"/>
        <v>0.01390320863922892</v>
      </c>
      <c r="F37">
        <f t="shared" si="16"/>
        <v>0.45148089565803734</v>
      </c>
      <c r="I37">
        <f t="shared" si="17"/>
        <v>-0.04106582316960621</v>
      </c>
      <c r="J37">
        <f t="shared" si="18"/>
        <v>-0.03949456584204891</v>
      </c>
      <c r="K37">
        <f t="shared" si="19"/>
        <v>-0.0395000949516309</v>
      </c>
      <c r="L37">
        <f t="shared" si="20"/>
        <v>-0.037960780556314244</v>
      </c>
      <c r="M37">
        <f t="shared" si="21"/>
        <v>0.6920433882660003</v>
      </c>
    </row>
    <row r="38" spans="1:13" ht="12.75">
      <c r="A38">
        <f t="shared" si="11"/>
        <v>3.5000000000000018</v>
      </c>
      <c r="B38">
        <f t="shared" si="12"/>
        <v>0.013903652688948066</v>
      </c>
      <c r="C38">
        <f t="shared" si="13"/>
        <v>0.01498784183647729</v>
      </c>
      <c r="D38">
        <f t="shared" si="14"/>
        <v>0.014970935502201105</v>
      </c>
      <c r="E38">
        <f t="shared" si="15"/>
        <v>0.016065154218113133</v>
      </c>
      <c r="F38">
        <f t="shared" si="16"/>
        <v>0.466461955922107</v>
      </c>
      <c r="I38">
        <f t="shared" si="17"/>
        <v>-0.037959901949744364</v>
      </c>
      <c r="J38">
        <f t="shared" si="18"/>
        <v>-0.03645091336533897</v>
      </c>
      <c r="K38">
        <f t="shared" si="19"/>
        <v>-0.03645524700290659</v>
      </c>
      <c r="L38">
        <f t="shared" si="20"/>
        <v>-0.03497878522839866</v>
      </c>
      <c r="M38">
        <f t="shared" si="21"/>
        <v>0.6555848869468947</v>
      </c>
    </row>
    <row r="39" spans="1:13" ht="12.75">
      <c r="A39">
        <f t="shared" si="11"/>
        <v>3.600000000000002</v>
      </c>
      <c r="B39">
        <f t="shared" si="12"/>
        <v>0.01606565472838851</v>
      </c>
      <c r="C39">
        <f t="shared" si="13"/>
        <v>0.01717216013165637</v>
      </c>
      <c r="D39">
        <f t="shared" si="14"/>
        <v>0.017157844326108947</v>
      </c>
      <c r="E39">
        <f t="shared" si="15"/>
        <v>0.018278411744163992</v>
      </c>
      <c r="F39">
        <f t="shared" si="16"/>
        <v>0.4836293018201208</v>
      </c>
      <c r="I39">
        <f t="shared" si="17"/>
        <v>-0.03497794783086728</v>
      </c>
      <c r="J39">
        <f t="shared" si="18"/>
        <v>-0.03353227310617234</v>
      </c>
      <c r="K39">
        <f t="shared" si="19"/>
        <v>-0.03353491576669628</v>
      </c>
      <c r="L39">
        <f t="shared" si="20"/>
        <v>-0.032121428837362236</v>
      </c>
      <c r="M39">
        <f t="shared" si="21"/>
        <v>0.6220459278779001</v>
      </c>
    </row>
    <row r="40" spans="1:13" ht="12.75">
      <c r="A40">
        <f t="shared" si="11"/>
        <v>3.700000000000002</v>
      </c>
      <c r="B40">
        <f t="shared" si="12"/>
        <v>0.018278966402048274</v>
      </c>
      <c r="C40">
        <f t="shared" si="13"/>
        <v>0.01941579905785521</v>
      </c>
      <c r="D40">
        <f t="shared" si="14"/>
        <v>0.019404077582603235</v>
      </c>
      <c r="E40">
        <f t="shared" si="15"/>
        <v>0.02055857924760615</v>
      </c>
      <c r="F40">
        <f t="shared" si="16"/>
        <v>0.503042184975216</v>
      </c>
      <c r="I40">
        <f t="shared" si="17"/>
        <v>-0.03212062900782621</v>
      </c>
      <c r="J40">
        <f t="shared" si="18"/>
        <v>-0.03073748189313942</v>
      </c>
      <c r="K40">
        <f t="shared" si="19"/>
        <v>-0.03073807614083144</v>
      </c>
      <c r="L40">
        <f t="shared" si="20"/>
        <v>-0.029386026481040613</v>
      </c>
      <c r="M40">
        <f t="shared" si="21"/>
        <v>0.5913029659517653</v>
      </c>
    </row>
    <row r="41" spans="1:13" ht="12.75">
      <c r="A41">
        <f t="shared" si="11"/>
        <v>3.800000000000002</v>
      </c>
      <c r="B41">
        <f t="shared" si="12"/>
        <v>0.02055918490005142</v>
      </c>
      <c r="C41">
        <f t="shared" si="13"/>
        <v>0.021733513566210977</v>
      </c>
      <c r="D41">
        <f t="shared" si="14"/>
        <v>0.021724381151461886</v>
      </c>
      <c r="E41">
        <f t="shared" si="15"/>
        <v>0.022919583801526873</v>
      </c>
      <c r="F41">
        <f t="shared" si="16"/>
        <v>0.52477461133137</v>
      </c>
      <c r="I41">
        <f t="shared" si="17"/>
        <v>-0.029385262997706354</v>
      </c>
      <c r="J41">
        <f t="shared" si="18"/>
        <v>-0.028062369268978024</v>
      </c>
      <c r="K41">
        <f t="shared" si="19"/>
        <v>-0.02806066510735737</v>
      </c>
      <c r="L41">
        <f t="shared" si="20"/>
        <v>-0.026767157273299876</v>
      </c>
      <c r="M41">
        <f t="shared" si="21"/>
        <v>0.5632365511144859</v>
      </c>
    </row>
    <row r="42" spans="1:13" ht="12.75">
      <c r="A42">
        <f t="shared" si="11"/>
        <v>3.900000000000002</v>
      </c>
      <c r="B42">
        <f t="shared" si="12"/>
        <v>0.022920236913264436</v>
      </c>
      <c r="C42">
        <f t="shared" si="13"/>
        <v>0.024138427491266636</v>
      </c>
      <c r="D42">
        <f t="shared" si="14"/>
        <v>0.024131859665006184</v>
      </c>
      <c r="E42">
        <f t="shared" si="15"/>
        <v>0.0253737267469222</v>
      </c>
      <c r="F42">
        <f t="shared" si="16"/>
        <v>0.5489137009934921</v>
      </c>
      <c r="I42">
        <f t="shared" si="17"/>
        <v>-0.026766430891576022</v>
      </c>
      <c r="J42">
        <f t="shared" si="18"/>
        <v>-0.0255002880793362</v>
      </c>
      <c r="K42">
        <f t="shared" si="19"/>
        <v>-0.02549611786478763</v>
      </c>
      <c r="L42">
        <f t="shared" si="20"/>
        <v>-0.024257122972254398</v>
      </c>
      <c r="M42">
        <f t="shared" si="21"/>
        <v>0.5377338234891396</v>
      </c>
    </row>
    <row r="43" spans="1:13" ht="12.75">
      <c r="A43">
        <f t="shared" si="11"/>
        <v>4.000000000000002</v>
      </c>
      <c r="B43">
        <f t="shared" si="12"/>
        <v>0.02537442377926873</v>
      </c>
      <c r="C43">
        <f t="shared" si="13"/>
        <v>0.026642032503203378</v>
      </c>
      <c r="D43">
        <f t="shared" si="14"/>
        <v>0.02663797402740451</v>
      </c>
      <c r="E43">
        <f t="shared" si="15"/>
        <v>0.02793163421985922</v>
      </c>
      <c r="F43">
        <f t="shared" si="16"/>
        <v>0.5755580461702161</v>
      </c>
      <c r="I43">
        <f t="shared" si="17"/>
        <v>-0.024256436028833473</v>
      </c>
      <c r="J43">
        <f t="shared" si="18"/>
        <v>-0.023042501762363006</v>
      </c>
      <c r="K43">
        <f t="shared" si="19"/>
        <v>-0.02303575956369094</v>
      </c>
      <c r="L43">
        <f t="shared" si="20"/>
        <v>-0.021846273110314413</v>
      </c>
      <c r="M43">
        <f t="shared" si="21"/>
        <v>0.5146906181905969</v>
      </c>
    </row>
    <row r="44" spans="1:13" ht="12.75">
      <c r="A44">
        <f t="shared" si="11"/>
        <v>4.100000000000001</v>
      </c>
      <c r="B44">
        <f t="shared" si="12"/>
        <v>0.02793237195822955</v>
      </c>
      <c r="C44">
        <f t="shared" si="13"/>
        <v>0.02925409045443177</v>
      </c>
      <c r="D44">
        <f t="shared" si="14"/>
        <v>0.029252441760275617</v>
      </c>
      <c r="E44">
        <f t="shared" si="15"/>
        <v>0.030602107556680632</v>
      </c>
      <c r="F44">
        <f t="shared" si="16"/>
        <v>0.6048159701609369</v>
      </c>
      <c r="I44">
        <f t="shared" si="17"/>
        <v>-0.021845629160267627</v>
      </c>
      <c r="J44">
        <f t="shared" si="18"/>
        <v>-0.02067844760054499</v>
      </c>
      <c r="K44">
        <f t="shared" si="19"/>
        <v>-0.020669072059564853</v>
      </c>
      <c r="L44">
        <f t="shared" si="20"/>
        <v>-0.019523213376734662</v>
      </c>
      <c r="M44">
        <f t="shared" si="21"/>
        <v>0.4940133045477266</v>
      </c>
    </row>
    <row r="45" spans="1:13" ht="12.75">
      <c r="A45">
        <f t="shared" si="11"/>
        <v>4.200000000000001</v>
      </c>
      <c r="B45">
        <f t="shared" si="12"/>
        <v>0.030602883409849332</v>
      </c>
      <c r="C45">
        <f t="shared" si="13"/>
        <v>0.03198243173389028</v>
      </c>
      <c r="D45">
        <f t="shared" si="14"/>
        <v>0.03198303269735181</v>
      </c>
      <c r="E45">
        <f t="shared" si="15"/>
        <v>0.03339186404985987</v>
      </c>
      <c r="F45">
        <f t="shared" si="16"/>
        <v>0.6368035828813025</v>
      </c>
      <c r="I45">
        <f t="shared" si="17"/>
        <v>-0.019522616848528296</v>
      </c>
      <c r="J45">
        <f t="shared" si="18"/>
        <v>-0.01839589015965037</v>
      </c>
      <c r="K45">
        <f t="shared" si="19"/>
        <v>-0.01838385004135374</v>
      </c>
      <c r="L45">
        <f t="shared" si="20"/>
        <v>-0.017274909214668285</v>
      </c>
      <c r="M45">
        <f t="shared" si="21"/>
        <v>0.4756204701368591</v>
      </c>
    </row>
    <row r="46" spans="1:13" ht="12.75">
      <c r="A46">
        <f t="shared" si="11"/>
        <v>4.300000000000001</v>
      </c>
      <c r="B46">
        <f t="shared" si="12"/>
        <v>0.033392676340646105</v>
      </c>
      <c r="C46">
        <f t="shared" si="13"/>
        <v>0.0348326379470141</v>
      </c>
      <c r="D46">
        <f t="shared" si="14"/>
        <v>0.03483524823698274</v>
      </c>
      <c r="E46">
        <f t="shared" si="15"/>
        <v>0.03630515400080851</v>
      </c>
      <c r="F46">
        <f t="shared" si="16"/>
        <v>0.6716425166662106</v>
      </c>
      <c r="I46">
        <f t="shared" si="17"/>
        <v>-0.01727436506620177</v>
      </c>
      <c r="J46">
        <f t="shared" si="18"/>
        <v>-0.016180974602227373</v>
      </c>
      <c r="K46">
        <f t="shared" si="19"/>
        <v>-0.016166256335076328</v>
      </c>
      <c r="L46">
        <f t="shared" si="20"/>
        <v>-0.01508669226915827</v>
      </c>
      <c r="M46">
        <f t="shared" si="21"/>
        <v>0.4594445502685312</v>
      </c>
    </row>
    <row r="47" spans="1:13" ht="12.75">
      <c r="A47">
        <f t="shared" si="11"/>
        <v>4.4</v>
      </c>
      <c r="B47">
        <f t="shared" si="12"/>
        <v>0.0363060022655279</v>
      </c>
      <c r="C47">
        <f t="shared" si="13"/>
        <v>0.03780759248571976</v>
      </c>
      <c r="D47">
        <f t="shared" si="14"/>
        <v>0.037811867587353575</v>
      </c>
      <c r="E47">
        <f t="shared" si="15"/>
        <v>0.039343234995301686</v>
      </c>
      <c r="F47">
        <f t="shared" si="16"/>
        <v>0.7094572095673732</v>
      </c>
      <c r="I47">
        <f t="shared" si="17"/>
        <v>-0.015086205625759963</v>
      </c>
      <c r="J47">
        <f t="shared" si="18"/>
        <v>-0.014018185451387423</v>
      </c>
      <c r="K47">
        <f t="shared" si="19"/>
        <v>-0.014000782050730277</v>
      </c>
      <c r="L47">
        <f t="shared" si="20"/>
        <v>-0.012942173391725365</v>
      </c>
      <c r="M47">
        <f t="shared" si="21"/>
        <v>0.44543349793157777</v>
      </c>
    </row>
    <row r="48" spans="1:13" ht="12.75">
      <c r="A48">
        <f t="shared" si="11"/>
        <v>4.5</v>
      </c>
      <c r="B48">
        <f t="shared" si="12"/>
        <v>0.03934412030770018</v>
      </c>
      <c r="C48">
        <f t="shared" si="13"/>
        <v>0.0409068772716186</v>
      </c>
      <c r="D48">
        <f t="shared" si="14"/>
        <v>0.04091233914025404</v>
      </c>
      <c r="E48">
        <f t="shared" si="15"/>
        <v>0.042503678758153675</v>
      </c>
      <c r="F48">
        <f t="shared" si="16"/>
        <v>0.7503715815489731</v>
      </c>
      <c r="I48">
        <f t="shared" si="17"/>
        <v>-0.01294174914412063</v>
      </c>
      <c r="J48">
        <f t="shared" si="18"/>
        <v>-0.011890212635448011</v>
      </c>
      <c r="K48">
        <f t="shared" si="19"/>
        <v>-0.011870113481321165</v>
      </c>
      <c r="L48">
        <f t="shared" si="20"/>
        <v>-0.010823062332416606</v>
      </c>
      <c r="M48">
        <f t="shared" si="21"/>
        <v>0.4335525873132318</v>
      </c>
    </row>
    <row r="49" spans="1:13" ht="12.75">
      <c r="A49">
        <f t="shared" si="11"/>
        <v>4.6</v>
      </c>
      <c r="B49">
        <f t="shared" si="12"/>
        <v>0.04250460409220941</v>
      </c>
      <c r="C49">
        <f t="shared" si="13"/>
        <v>0.04412598811334553</v>
      </c>
      <c r="D49">
        <f t="shared" si="14"/>
        <v>0.044131989257678944</v>
      </c>
      <c r="E49">
        <f t="shared" si="15"/>
        <v>0.04577947983259223</v>
      </c>
      <c r="F49">
        <f t="shared" si="16"/>
        <v>0.7945049213267815</v>
      </c>
      <c r="I49">
        <f t="shared" si="17"/>
        <v>-0.010822704668635282</v>
      </c>
      <c r="J49">
        <f t="shared" si="18"/>
        <v>-0.009777723251729166</v>
      </c>
      <c r="K49">
        <f t="shared" si="19"/>
        <v>-0.009754904265851072</v>
      </c>
      <c r="L49">
        <f t="shared" si="20"/>
        <v>-0.008708891056665103</v>
      </c>
      <c r="M49">
        <f t="shared" si="21"/>
        <v>0.4237864455198217</v>
      </c>
    </row>
    <row r="50" spans="1:13" ht="12.75">
      <c r="A50">
        <f t="shared" si="11"/>
        <v>4.699999999999999</v>
      </c>
      <c r="B50">
        <f t="shared" si="12"/>
        <v>0.04578045047696992</v>
      </c>
      <c r="C50">
        <f t="shared" si="13"/>
        <v>0.04745533476876078</v>
      </c>
      <c r="D50">
        <f t="shared" si="14"/>
        <v>0.047461014415369596</v>
      </c>
      <c r="E50">
        <f t="shared" si="15"/>
        <v>0.04915792880852243</v>
      </c>
      <c r="F50">
        <f t="shared" si="16"/>
        <v>0.8419667676024071</v>
      </c>
      <c r="I50">
        <f t="shared" si="17"/>
        <v>-0.008708602896273938</v>
      </c>
      <c r="J50">
        <f t="shared" si="18"/>
        <v>-0.007659034519402603</v>
      </c>
      <c r="K50">
        <f t="shared" si="19"/>
        <v>-0.007633448370265439</v>
      </c>
      <c r="L50">
        <f t="shared" si="20"/>
        <v>-0.006576634949262939</v>
      </c>
      <c r="M50">
        <f t="shared" si="21"/>
        <v>0.41614141158234286</v>
      </c>
    </row>
    <row r="51" spans="1:13" ht="12.75">
      <c r="A51">
        <f t="shared" si="11"/>
        <v>4.799999999999999</v>
      </c>
      <c r="B51">
        <f t="shared" si="12"/>
        <v>0.0491589528426919</v>
      </c>
      <c r="C51">
        <f t="shared" si="13"/>
        <v>0.05087898516638556</v>
      </c>
      <c r="D51">
        <f t="shared" si="14"/>
        <v>0.05088321605782296</v>
      </c>
      <c r="E51">
        <f t="shared" si="15"/>
        <v>0.05261920625519828</v>
      </c>
      <c r="F51">
        <f t="shared" si="16"/>
        <v>0.892850527860125</v>
      </c>
      <c r="I51">
        <f t="shared" si="17"/>
        <v>-0.006576417240685479</v>
      </c>
      <c r="J51">
        <f t="shared" si="18"/>
        <v>-0.005509681060210276</v>
      </c>
      <c r="K51">
        <f t="shared" si="19"/>
        <v>-0.005481247144486745</v>
      </c>
      <c r="L51">
        <f t="shared" si="20"/>
        <v>-0.004400224332960889</v>
      </c>
      <c r="M51">
        <f t="shared" si="21"/>
        <v>0.4106483285851695</v>
      </c>
    </row>
    <row r="52" spans="1:13" ht="12.75">
      <c r="A52">
        <f t="shared" si="11"/>
        <v>4.899999999999999</v>
      </c>
      <c r="B52">
        <f t="shared" si="12"/>
        <v>0.052620295091797845</v>
      </c>
      <c r="C52">
        <f t="shared" si="13"/>
        <v>0.05437310683792534</v>
      </c>
      <c r="D52">
        <f t="shared" si="14"/>
        <v>0.054374431229711175</v>
      </c>
      <c r="E52">
        <f t="shared" si="15"/>
        <v>0.056134647659151084</v>
      </c>
      <c r="F52">
        <f t="shared" si="16"/>
        <v>0.9472255310078286</v>
      </c>
      <c r="I52">
        <f t="shared" si="17"/>
        <v>-0.004400075164302286</v>
      </c>
      <c r="J52">
        <f t="shared" si="18"/>
        <v>-0.00330186839762478</v>
      </c>
      <c r="K52">
        <f t="shared" si="19"/>
        <v>-0.0032704625404381183</v>
      </c>
      <c r="L52">
        <f t="shared" si="20"/>
        <v>-0.002149938354640596</v>
      </c>
      <c r="M52">
        <f t="shared" si="21"/>
        <v>0.4073658826859914</v>
      </c>
    </row>
    <row r="53" spans="1:13" ht="12.75">
      <c r="A53">
        <f t="shared" si="11"/>
        <v>4.999999999999998</v>
      </c>
      <c r="B53">
        <f t="shared" si="12"/>
        <v>0.05613581664661176</v>
      </c>
      <c r="C53">
        <f t="shared" si="13"/>
        <v>0.057904053472522345</v>
      </c>
      <c r="D53">
        <f t="shared" si="14"/>
        <v>0.057900607133814425</v>
      </c>
      <c r="E53">
        <f t="shared" si="15"/>
        <v>0.05966462595401008</v>
      </c>
      <c r="F53">
        <f t="shared" si="16"/>
        <v>1.0051271583100445</v>
      </c>
      <c r="I53">
        <f t="shared" si="17"/>
        <v>-0.002149851814428039</v>
      </c>
      <c r="J53">
        <f t="shared" si="18"/>
        <v>-0.0010038052172866296</v>
      </c>
      <c r="K53">
        <f t="shared" si="19"/>
        <v>-0.0009692493671402459</v>
      </c>
      <c r="L53">
        <f t="shared" si="20"/>
        <v>0.00020832452826910486</v>
      </c>
      <c r="M53">
        <f t="shared" si="21"/>
        <v>0.4063846099434893</v>
      </c>
    </row>
    <row r="54" spans="1:13" ht="12.75">
      <c r="A54">
        <f t="shared" si="11"/>
        <v>5.099999999999998</v>
      </c>
      <c r="B54">
        <f t="shared" si="12"/>
        <v>0.05966589501366093</v>
      </c>
      <c r="C54">
        <f t="shared" si="13"/>
        <v>0.061426042485518466</v>
      </c>
      <c r="D54">
        <f t="shared" si="14"/>
        <v>0.06141546616216651</v>
      </c>
      <c r="E54">
        <f t="shared" si="15"/>
        <v>0.06315599915872558</v>
      </c>
      <c r="F54">
        <f t="shared" si="16"/>
        <v>1.0665446435546706</v>
      </c>
      <c r="I54">
        <f t="shared" si="17"/>
        <v>0.00020835982299459712</v>
      </c>
      <c r="J54">
        <f t="shared" si="18"/>
        <v>0.001421089110670376</v>
      </c>
      <c r="K54">
        <f t="shared" si="19"/>
        <v>0.001459036343231429</v>
      </c>
      <c r="L54">
        <f t="shared" si="20"/>
        <v>0.0027138986598234495</v>
      </c>
      <c r="M54">
        <f t="shared" si="21"/>
        <v>0.4078316948419262</v>
      </c>
    </row>
    <row r="55" spans="1:13" ht="12.75">
      <c r="A55">
        <f t="shared" si="11"/>
        <v>5.1999999999999975</v>
      </c>
      <c r="B55">
        <f t="shared" si="12"/>
        <v>0.06315739339491913</v>
      </c>
      <c r="C55">
        <f t="shared" si="13"/>
        <v>0.06487837379744614</v>
      </c>
      <c r="D55">
        <f t="shared" si="14"/>
        <v>0.06485771296663212</v>
      </c>
      <c r="E55">
        <f t="shared" si="15"/>
        <v>0.06653908041426669</v>
      </c>
      <c r="F55">
        <f t="shared" si="16"/>
        <v>1.131406084777561</v>
      </c>
      <c r="I55">
        <f t="shared" si="17"/>
        <v>0.0027139014763553184</v>
      </c>
      <c r="J55">
        <f t="shared" si="18"/>
        <v>0.004015095669756485</v>
      </c>
      <c r="K55">
        <f t="shared" si="19"/>
        <v>0.004056745811026808</v>
      </c>
      <c r="L55">
        <f t="shared" si="20"/>
        <v>0.0054123111725682795</v>
      </c>
      <c r="M55">
        <f t="shared" si="21"/>
        <v>0.41187667744367457</v>
      </c>
    </row>
    <row r="56" spans="1:13" ht="12.75">
      <c r="A56">
        <f t="shared" si="11"/>
        <v>5.299999999999997</v>
      </c>
      <c r="B56">
        <f t="shared" si="12"/>
        <v>0.06654063057398228</v>
      </c>
      <c r="C56">
        <f t="shared" si="13"/>
        <v>0.06818215591526595</v>
      </c>
      <c r="D56">
        <f t="shared" si="14"/>
        <v>0.06814775221742402</v>
      </c>
      <c r="E56">
        <f t="shared" si="15"/>
        <v>0.06972411311248365</v>
      </c>
      <c r="F56">
        <f t="shared" si="16"/>
        <v>1.1995601781028689</v>
      </c>
      <c r="I56">
        <f t="shared" si="17"/>
        <v>0.00541231015940637</v>
      </c>
      <c r="J56">
        <f t="shared" si="18"/>
        <v>0.0068272008388515</v>
      </c>
      <c r="K56">
        <f t="shared" si="19"/>
        <v>0.0068729362697853465</v>
      </c>
      <c r="L56">
        <f t="shared" si="20"/>
        <v>0.008356309215668883</v>
      </c>
      <c r="M56">
        <f t="shared" si="21"/>
        <v>0.4187381597090661</v>
      </c>
    </row>
    <row r="57" spans="1:13" ht="12.75">
      <c r="A57">
        <f t="shared" si="11"/>
        <v>5.399999999999997</v>
      </c>
      <c r="B57">
        <f t="shared" si="12"/>
        <v>0.0697258556663794</v>
      </c>
      <c r="C57">
        <f t="shared" si="13"/>
        <v>0.07123654128554677</v>
      </c>
      <c r="D57">
        <f t="shared" si="14"/>
        <v>0.07118392346254236</v>
      </c>
      <c r="E57">
        <f t="shared" si="15"/>
        <v>0.07259728542177278</v>
      </c>
      <c r="F57">
        <f t="shared" si="16"/>
        <v>1.270754189866924</v>
      </c>
      <c r="I57">
        <f t="shared" si="17"/>
        <v>0.008356346173000878</v>
      </c>
      <c r="J57">
        <f t="shared" si="18"/>
        <v>0.009914136028502453</v>
      </c>
      <c r="K57">
        <f t="shared" si="19"/>
        <v>0.009964398639690147</v>
      </c>
      <c r="L57">
        <f t="shared" si="20"/>
        <v>0.01160686889989273</v>
      </c>
      <c r="M57">
        <f t="shared" si="21"/>
        <v>0.42869154044394586</v>
      </c>
    </row>
    <row r="58" spans="1:13" ht="12.75">
      <c r="A58">
        <f t="shared" si="11"/>
        <v>5.4999999999999964</v>
      </c>
      <c r="B58">
        <f t="shared" si="12"/>
        <v>0.07259926186872738</v>
      </c>
      <c r="C58">
        <f t="shared" si="13"/>
        <v>0.07391454160611573</v>
      </c>
      <c r="D58">
        <f t="shared" si="14"/>
        <v>0.07383833109648154</v>
      </c>
      <c r="E58">
        <f t="shared" si="15"/>
        <v>0.07501641216323801</v>
      </c>
      <c r="F58">
        <f t="shared" si="16"/>
        <v>1.3446077597731172</v>
      </c>
      <c r="I58">
        <f t="shared" si="17"/>
        <v>0.011607003073570422</v>
      </c>
      <c r="J58">
        <f t="shared" si="18"/>
        <v>0.013341336275939931</v>
      </c>
      <c r="K58">
        <f t="shared" si="19"/>
        <v>0.013396594112325062</v>
      </c>
      <c r="L58">
        <f t="shared" si="20"/>
        <v>0.01523402647747546</v>
      </c>
      <c r="M58">
        <f t="shared" si="21"/>
        <v>0.44207768883187515</v>
      </c>
    </row>
    <row r="59" spans="1:13" ht="12.75">
      <c r="A59">
        <f t="shared" si="11"/>
        <v>5.599999999999996</v>
      </c>
      <c r="B59">
        <f t="shared" si="12"/>
        <v>0.07501866689472124</v>
      </c>
      <c r="C59">
        <f t="shared" si="13"/>
        <v>0.07605861419577743</v>
      </c>
      <c r="D59">
        <f t="shared" si="14"/>
        <v>0.07595247203212246</v>
      </c>
      <c r="E59">
        <f t="shared" si="15"/>
        <v>0.07680657017448256</v>
      </c>
      <c r="F59">
        <f t="shared" si="16"/>
        <v>1.4205823280272845</v>
      </c>
      <c r="I59">
        <f t="shared" si="17"/>
        <v>0.015234340199402974</v>
      </c>
      <c r="J59">
        <f t="shared" si="18"/>
        <v>0.01718360923311269</v>
      </c>
      <c r="K59">
        <f t="shared" si="19"/>
        <v>0.017244285310134982</v>
      </c>
      <c r="L59">
        <f t="shared" si="20"/>
        <v>0.019317255591840412</v>
      </c>
      <c r="M59">
        <f t="shared" si="21"/>
        <v>0.4593122529781649</v>
      </c>
    </row>
    <row r="60" spans="1:13" ht="12.75">
      <c r="A60">
        <f t="shared" si="11"/>
        <v>5.699999999999996</v>
      </c>
      <c r="B60">
        <f t="shared" si="12"/>
        <v>0.0768091458400106</v>
      </c>
      <c r="C60">
        <f t="shared" si="13"/>
        <v>0.0774764086845858</v>
      </c>
      <c r="D60">
        <f t="shared" si="14"/>
        <v>0.07733306746441411</v>
      </c>
      <c r="E60">
        <f t="shared" si="15"/>
        <v>0.07775622566759022</v>
      </c>
      <c r="F60">
        <f t="shared" si="16"/>
        <v>1.4979463819948846</v>
      </c>
      <c r="I60">
        <f t="shared" si="17"/>
        <v>0.019317861664901362</v>
      </c>
      <c r="J60">
        <f t="shared" si="18"/>
        <v>0.021525163029081626</v>
      </c>
      <c r="K60">
        <f t="shared" si="19"/>
        <v>0.02159150232327305</v>
      </c>
      <c r="L60">
        <f t="shared" si="20"/>
        <v>0.02394493835143586</v>
      </c>
      <c r="M60">
        <f t="shared" si="21"/>
        <v>0.48089494143167266</v>
      </c>
    </row>
    <row r="61" spans="1:13" ht="12.75">
      <c r="A61">
        <f t="shared" si="11"/>
        <v>5.799999999999995</v>
      </c>
      <c r="B61">
        <f t="shared" si="12"/>
        <v>0.07775915443576686</v>
      </c>
      <c r="C61">
        <f t="shared" si="13"/>
        <v>0.07793737203325161</v>
      </c>
      <c r="D61">
        <f t="shared" si="14"/>
        <v>0.07774882063204537</v>
      </c>
      <c r="E61">
        <f t="shared" si="15"/>
        <v>0.07761477304741549</v>
      </c>
      <c r="F61">
        <f t="shared" si="16"/>
        <v>1.575737434130514</v>
      </c>
      <c r="I61">
        <f t="shared" si="17"/>
        <v>0.02394598962055433</v>
      </c>
      <c r="J61">
        <f t="shared" si="18"/>
        <v>0.026458430263830213</v>
      </c>
      <c r="K61">
        <f t="shared" si="19"/>
        <v>0.026530270512746902</v>
      </c>
      <c r="L61">
        <f t="shared" si="20"/>
        <v>0.029212226020835553</v>
      </c>
      <c r="M61">
        <f t="shared" si="21"/>
        <v>0.50741754429743</v>
      </c>
    </row>
    <row r="62" spans="1:13" ht="12.75">
      <c r="A62">
        <f t="shared" si="11"/>
        <v>5.899999999999995</v>
      </c>
      <c r="B62">
        <f t="shared" si="12"/>
        <v>0.07761806148464752</v>
      </c>
      <c r="C62">
        <f t="shared" si="13"/>
        <v>0.07717136408289584</v>
      </c>
      <c r="D62">
        <f t="shared" si="14"/>
        <v>0.07692928308426927</v>
      </c>
      <c r="E62">
        <f t="shared" si="15"/>
        <v>0.0760929442114736</v>
      </c>
      <c r="F62">
        <f t="shared" si="16"/>
        <v>1.6527228174689226</v>
      </c>
      <c r="I62">
        <f t="shared" si="17"/>
        <v>0.029213927498660877</v>
      </c>
      <c r="J62">
        <f t="shared" si="18"/>
        <v>0.03208083159971188</v>
      </c>
      <c r="K62">
        <f t="shared" si="19"/>
        <v>0.03215723252319831</v>
      </c>
      <c r="L62">
        <f t="shared" si="20"/>
        <v>0.03521624982794188</v>
      </c>
      <c r="M62">
        <f t="shared" si="21"/>
        <v>0.5395685952261672</v>
      </c>
    </row>
    <row r="63" spans="1:13" ht="12.75">
      <c r="A63">
        <f t="shared" si="11"/>
        <v>5.999999999999995</v>
      </c>
      <c r="B63">
        <f t="shared" si="12"/>
        <v>0.0760965488548983</v>
      </c>
      <c r="C63">
        <f t="shared" si="13"/>
        <v>0.07487105825017826</v>
      </c>
      <c r="D63">
        <f t="shared" si="14"/>
        <v>0.0745676365223654</v>
      </c>
      <c r="E63">
        <f t="shared" si="15"/>
        <v>0.07286824866719561</v>
      </c>
      <c r="F63">
        <f t="shared" si="16"/>
        <v>1.7273631819801194</v>
      </c>
      <c r="I63">
        <f t="shared" si="17"/>
        <v>0.03521887336937725</v>
      </c>
      <c r="J63">
        <f t="shared" si="18"/>
        <v>0.03848824774837333</v>
      </c>
      <c r="K63">
        <f t="shared" si="19"/>
        <v>0.03856692622700041</v>
      </c>
      <c r="L63">
        <f t="shared" si="20"/>
        <v>0.04204724458661642</v>
      </c>
      <c r="M63">
        <f t="shared" si="21"/>
        <v>0.5781313395439573</v>
      </c>
    </row>
    <row r="64" spans="1:13" ht="12.75">
      <c r="A64">
        <f t="shared" si="11"/>
        <v>6.099999999999994</v>
      </c>
      <c r="B64">
        <f t="shared" si="12"/>
        <v>0.07287203917030403</v>
      </c>
      <c r="C64">
        <f t="shared" si="13"/>
        <v>0.0707006718425172</v>
      </c>
      <c r="D64">
        <f t="shared" si="14"/>
        <v>0.07032995701958591</v>
      </c>
      <c r="E64">
        <f t="shared" si="15"/>
        <v>0.06759839938309112</v>
      </c>
      <c r="F64">
        <f t="shared" si="16"/>
        <v>1.7977851313597197</v>
      </c>
      <c r="I64">
        <f t="shared" si="17"/>
        <v>0.042051145073312174</v>
      </c>
      <c r="J64">
        <f t="shared" si="18"/>
        <v>0.04576355710594861</v>
      </c>
      <c r="K64">
        <f t="shared" si="19"/>
        <v>0.04584008296085872</v>
      </c>
      <c r="L64">
        <f t="shared" si="20"/>
        <v>0.049773772266397814</v>
      </c>
      <c r="M64">
        <f t="shared" si="21"/>
        <v>0.6239700391228448</v>
      </c>
    </row>
    <row r="65" spans="1:13" ht="12.75">
      <c r="A65">
        <f t="shared" si="11"/>
        <v>6.199999999999994</v>
      </c>
      <c r="B65">
        <f t="shared" si="12"/>
        <v>0.06760210726107267</v>
      </c>
      <c r="C65">
        <f t="shared" si="13"/>
        <v>0.0643143649019123</v>
      </c>
      <c r="D65">
        <f t="shared" si="14"/>
        <v>0.06387428671716165</v>
      </c>
      <c r="E65">
        <f t="shared" si="15"/>
        <v>0.05994635182435542</v>
      </c>
      <c r="F65">
        <f t="shared" si="16"/>
        <v>1.861772758413649</v>
      </c>
      <c r="I65">
        <f t="shared" si="17"/>
        <v>0.04977940196261482</v>
      </c>
      <c r="J65">
        <f t="shared" si="18"/>
        <v>0.05395827958669811</v>
      </c>
      <c r="K65">
        <f t="shared" si="19"/>
        <v>0.05402502677228656</v>
      </c>
      <c r="L65">
        <f t="shared" si="20"/>
        <v>0.05842008339381958</v>
      </c>
      <c r="M65">
        <f t="shared" si="21"/>
        <v>0.6779977221352453</v>
      </c>
    </row>
    <row r="66" spans="1:13" ht="12.75">
      <c r="A66">
        <f t="shared" si="11"/>
        <v>6.299999999999994</v>
      </c>
      <c r="B66">
        <f t="shared" si="12"/>
        <v>0.05994950690757426</v>
      </c>
      <c r="C66">
        <f t="shared" si="13"/>
        <v>0.05538814992568153</v>
      </c>
      <c r="D66">
        <f t="shared" si="14"/>
        <v>0.05488326058832205</v>
      </c>
      <c r="E66">
        <f t="shared" si="15"/>
        <v>0.049620671608579886</v>
      </c>
      <c r="F66">
        <f t="shared" si="16"/>
        <v>1.9167915916710092</v>
      </c>
      <c r="I66">
        <f t="shared" si="17"/>
        <v>0.05842799672026611</v>
      </c>
      <c r="J66">
        <f t="shared" si="18"/>
        <v>0.06306542921152423</v>
      </c>
      <c r="K66">
        <f t="shared" si="19"/>
        <v>0.06311037907522618</v>
      </c>
      <c r="L66">
        <f t="shared" si="20"/>
        <v>0.06793412017057007</v>
      </c>
      <c r="M66">
        <f t="shared" si="21"/>
        <v>0.7411166777126348</v>
      </c>
    </row>
    <row r="67" spans="1:13" ht="12.75">
      <c r="A67">
        <f t="shared" si="11"/>
        <v>6.399999999999993</v>
      </c>
      <c r="B67">
        <f t="shared" si="12"/>
        <v>0.04962253753842776</v>
      </c>
      <c r="C67">
        <f t="shared" si="13"/>
        <v>0.04366875406924036</v>
      </c>
      <c r="D67">
        <f t="shared" si="14"/>
        <v>0.04311349336352619</v>
      </c>
      <c r="E67">
        <f t="shared" si="15"/>
        <v>0.03643365898400093</v>
      </c>
      <c r="F67">
        <f t="shared" si="16"/>
        <v>1.9600617069023363</v>
      </c>
      <c r="I67">
        <f t="shared" si="17"/>
        <v>0.06794495385740969</v>
      </c>
      <c r="J67">
        <f t="shared" si="18"/>
        <v>0.072982616510648</v>
      </c>
      <c r="K67">
        <f t="shared" si="19"/>
        <v>0.07298830491024087</v>
      </c>
      <c r="L67">
        <f t="shared" si="20"/>
        <v>0.07814635125716506</v>
      </c>
      <c r="M67">
        <f t="shared" si="21"/>
        <v>0.8141222023720269</v>
      </c>
    </row>
    <row r="68" spans="1:13" ht="12.75">
      <c r="A68">
        <f>A67+$A$1</f>
        <v>6.499999999999993</v>
      </c>
      <c r="B68">
        <f>$A$1*(F67-F67*M67)</f>
        <v>0.0364331953293932</v>
      </c>
      <c r="C68">
        <f>$A$1*((F67+B68/2)-(F67+B68/2)*(M67+I68/2))</f>
        <v>0.029040615128328607</v>
      </c>
      <c r="D68">
        <f>$A$1*((F67+C68/2)-(F67+C68/2)*(M67+J68/2))</f>
        <v>0.028462477970688262</v>
      </c>
      <c r="E68">
        <f>$A$1*((F67+D68)-(F67+D68)*(M67+K68))</f>
        <v>0.02037593847929005</v>
      </c>
      <c r="F68">
        <f>F67+(B68+2*C68+2*D68+E68)/6</f>
        <v>1.9886975935701225</v>
      </c>
      <c r="I68">
        <f>$A$1*(-M67+M67*F67)</f>
        <v>0.07816075512363774</v>
      </c>
      <c r="J68">
        <f>$A$1*(-(M67+I68/2)+(M67+I68/2)*(F67+B68/2))</f>
        <v>0.0834669573349901</v>
      </c>
      <c r="K68">
        <f>$A$1*(-(M67+J68/2)+(M67+J68/2)*(F67+C68/2))</f>
        <v>0.0834101553720096</v>
      </c>
      <c r="L68">
        <f>$A$1*(-(M67+K68)+(M67+K68)*(F67+D68))</f>
        <v>0.08872324423360878</v>
      </c>
      <c r="M68">
        <f>M67+(I68+2*J68+2*K68+L68)/6</f>
        <v>0.8975619065005679</v>
      </c>
    </row>
    <row r="69" spans="1:13" ht="12.75">
      <c r="A69">
        <f>A68+$A$1</f>
        <v>6.5999999999999925</v>
      </c>
      <c r="B69">
        <f>$A$1*(F68-F68*M68)</f>
        <v>0.020371839003223192</v>
      </c>
      <c r="C69">
        <f>$A$1*((F68+B69/2)-(F68+B69/2)*(M68+I69/2))</f>
        <v>0.011606962599338622</v>
      </c>
      <c r="D69">
        <f>$A$1*((F68+C69/2)-(F68+C69/2)*(M68+J69/2))</f>
        <v>0.011048346776022844</v>
      </c>
      <c r="E69">
        <f>$A$1*((F68+D69)-(F68+D69)*(M68+K69))</f>
        <v>0.0016991699307479459</v>
      </c>
      <c r="F69">
        <f>F68+(B69+2*C69+2*D69+E69)/6</f>
        <v>1.999927864850905</v>
      </c>
      <c r="I69">
        <f>$A$1*(-M68+M68*F68)</f>
        <v>0.08874172970373229</v>
      </c>
      <c r="J69">
        <f>$A$1*(-(M68+I69/2)+(M68+I69/2)*(F68+B69/2))</f>
        <v>0.09408811157259139</v>
      </c>
      <c r="K69">
        <f>$A$1*(-(M68+J69/2)+(M68+J69/2)*(F68+C69/2))</f>
        <v>0.09394116448226998</v>
      </c>
      <c r="L69">
        <f>$A$1*(-(M68+K69)+(M68+K69)*(F68+D69))</f>
        <v>0.0991251170055828</v>
      </c>
      <c r="M69">
        <f>M68+(I69+2*J69+2*K69+L69)/6</f>
        <v>0.9915494729704075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mgebeily</dc:creator>
  <cp:keywords/>
  <dc:description/>
  <cp:lastModifiedBy>mgebeily</cp:lastModifiedBy>
  <dcterms:created xsi:type="dcterms:W3CDTF">2007-05-14T04:14:35Z</dcterms:created>
  <dcterms:modified xsi:type="dcterms:W3CDTF">2007-05-26T08:16:17Z</dcterms:modified>
  <cp:category/>
  <cp:version/>
  <cp:contentType/>
  <cp:contentStatus/>
</cp:coreProperties>
</file>