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EE599" sheetId="1" r:id="rId1"/>
  </sheets>
  <definedNames/>
  <calcPr fullCalcOnLoad="1"/>
</workbook>
</file>

<file path=xl/sharedStrings.xml><?xml version="1.0" encoding="utf-8"?>
<sst xmlns="http://schemas.openxmlformats.org/spreadsheetml/2006/main" count="101" uniqueCount="48">
  <si>
    <t>ID #</t>
  </si>
  <si>
    <t>Name</t>
  </si>
  <si>
    <t>Attended</t>
  </si>
  <si>
    <t>Absent</t>
  </si>
  <si>
    <t>%</t>
  </si>
  <si>
    <t>Current Grade</t>
  </si>
  <si>
    <t xml:space="preserve">AL-RASHEEDI, YOUSEF O. </t>
  </si>
  <si>
    <t xml:space="preserve">MAHEMOOD, SHAKER A. </t>
  </si>
  <si>
    <t xml:space="preserve">AS-SABBAN, IBRAHIM A. </t>
  </si>
  <si>
    <t xml:space="preserve">AL-TAMIMI, KARAMA M. </t>
  </si>
  <si>
    <t xml:space="preserve">KHAN, IRFAN A. </t>
  </si>
  <si>
    <t>Seminar Number</t>
  </si>
  <si>
    <t xml:space="preserve">EE599- Attendance </t>
  </si>
  <si>
    <t>A</t>
  </si>
  <si>
    <t>Number of Optional Seminars</t>
  </si>
  <si>
    <t>Total Number</t>
  </si>
  <si>
    <t>Number of Regular Seminars</t>
  </si>
  <si>
    <t>Graduate Day</t>
  </si>
  <si>
    <t xml:space="preserve">AL MOALLEM, YOUSUF D. </t>
  </si>
  <si>
    <t xml:space="preserve">ALJABRI, SAEED O. </t>
  </si>
  <si>
    <t xml:space="preserve">AL-HARBI, AHMAD A. </t>
  </si>
  <si>
    <t xml:space="preserve">AL-HAJJI, MALIK M. </t>
  </si>
  <si>
    <t xml:space="preserve">AL SAIHATI, ALI A. </t>
  </si>
  <si>
    <t xml:space="preserve">ALAWSH, SALEH A. </t>
  </si>
  <si>
    <t xml:space="preserve">HUSSAIN, MOHAMMED T. </t>
  </si>
  <si>
    <t xml:space="preserve">SYED, SALMAAN R. </t>
  </si>
  <si>
    <t xml:space="preserve">BIYABANI, MOHAMMED A. </t>
  </si>
  <si>
    <t xml:space="preserve">ARASTU, SAMEER H. </t>
  </si>
  <si>
    <t xml:space="preserve">MOHAMMED, JAVEED ALI KHAN </t>
  </si>
  <si>
    <t xml:space="preserve">MOHAMMED, KHALEEL AHMED </t>
  </si>
  <si>
    <t xml:space="preserve">ABDUL BAQI, SYED </t>
  </si>
  <si>
    <t xml:space="preserve">BAALI, KHALED A. </t>
  </si>
  <si>
    <t>101-1</t>
  </si>
  <si>
    <t>101-2</t>
  </si>
  <si>
    <t>101-3</t>
  </si>
  <si>
    <t>101-4</t>
  </si>
  <si>
    <t>101-5</t>
  </si>
  <si>
    <t>101-6</t>
  </si>
  <si>
    <t>101-7</t>
  </si>
  <si>
    <t>101-8</t>
  </si>
  <si>
    <t>101-9</t>
  </si>
  <si>
    <t>101-10</t>
  </si>
  <si>
    <t>101-11</t>
  </si>
  <si>
    <t>101-12</t>
  </si>
  <si>
    <t>101-13</t>
  </si>
  <si>
    <t>101-14</t>
  </si>
  <si>
    <t>101-15</t>
  </si>
  <si>
    <t>Optional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</si>
</sst>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2">
    <font>
      <sz val="10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sz val="9"/>
      <color indexed="8"/>
      <name val="Verdana"/>
      <family val="2"/>
    </font>
    <font>
      <b/>
      <sz val="10"/>
      <color indexed="12"/>
      <name val="Cambria"/>
      <family val="1"/>
    </font>
    <font>
      <sz val="14"/>
      <color indexed="8"/>
      <name val="Verdana"/>
      <family val="2"/>
    </font>
    <font>
      <sz val="14"/>
      <color indexed="17"/>
      <name val="Arial"/>
      <family val="2"/>
    </font>
    <font>
      <b/>
      <sz val="14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  <font>
      <sz val="9"/>
      <color rgb="FF000000"/>
      <name val="Verdana"/>
      <family val="2"/>
    </font>
    <font>
      <b/>
      <sz val="10"/>
      <color theme="10"/>
      <name val="Cambria"/>
      <family val="1"/>
    </font>
    <font>
      <sz val="14"/>
      <color rgb="FF000000"/>
      <name val="Verdana"/>
      <family val="2"/>
    </font>
    <font>
      <sz val="14"/>
      <color rgb="FF00B050"/>
      <name val="Arial"/>
      <family val="2"/>
    </font>
    <font>
      <b/>
      <sz val="14"/>
      <color rgb="FF00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8" fillId="32" borderId="7" applyNumberFormat="0" applyFont="0" applyAlignment="0" applyProtection="0"/>
    <xf numFmtId="0" fontId="42" fillId="27" borderId="8" applyNumberFormat="0" applyAlignment="0" applyProtection="0"/>
    <xf numFmtId="9" fontId="2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6" fillId="0" borderId="11" xfId="0" applyFont="1" applyBorder="1" applyAlignment="1">
      <alignment/>
    </xf>
    <xf numFmtId="0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2" fillId="13" borderId="10" xfId="0" applyFont="1" applyFill="1" applyBorder="1" applyAlignment="1">
      <alignment horizontal="left" vertical="center" wrapText="1"/>
    </xf>
    <xf numFmtId="0" fontId="3" fillId="13" borderId="16" xfId="0" applyFont="1" applyFill="1" applyBorder="1" applyAlignment="1">
      <alignment horizontal="center" vertical="center"/>
    </xf>
    <xf numFmtId="0" fontId="3" fillId="13" borderId="11" xfId="0" applyFont="1" applyFill="1" applyBorder="1" applyAlignment="1">
      <alignment horizontal="left" vertical="center"/>
    </xf>
    <xf numFmtId="0" fontId="3" fillId="13" borderId="10" xfId="0" applyFont="1" applyFill="1" applyBorder="1" applyAlignment="1">
      <alignment horizontal="center"/>
    </xf>
    <xf numFmtId="0" fontId="3" fillId="13" borderId="11" xfId="0" applyFont="1" applyFill="1" applyBorder="1" applyAlignment="1">
      <alignment horizontal="center"/>
    </xf>
    <xf numFmtId="0" fontId="3" fillId="13" borderId="16" xfId="0" applyFont="1" applyFill="1" applyBorder="1" applyAlignment="1">
      <alignment horizontal="center"/>
    </xf>
    <xf numFmtId="0" fontId="2" fillId="13" borderId="17" xfId="0" applyFont="1" applyFill="1" applyBorder="1" applyAlignment="1">
      <alignment horizontal="center"/>
    </xf>
    <xf numFmtId="0" fontId="3" fillId="13" borderId="0" xfId="0" applyFont="1" applyFill="1" applyAlignment="1">
      <alignment/>
    </xf>
    <xf numFmtId="0" fontId="2" fillId="34" borderId="10" xfId="0" applyFont="1" applyFill="1" applyBorder="1" applyAlignment="1">
      <alignment horizontal="left" vertical="center" wrapText="1"/>
    </xf>
    <xf numFmtId="0" fontId="3" fillId="34" borderId="16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3" fillId="34" borderId="0" xfId="0" applyFont="1" applyFill="1" applyAlignment="1">
      <alignment/>
    </xf>
    <xf numFmtId="0" fontId="2" fillId="35" borderId="10" xfId="0" applyFont="1" applyFill="1" applyBorder="1" applyAlignment="1">
      <alignment horizontal="left" vertical="center" wrapText="1"/>
    </xf>
    <xf numFmtId="0" fontId="3" fillId="35" borderId="16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left" vertical="center"/>
    </xf>
    <xf numFmtId="0" fontId="3" fillId="35" borderId="10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3" fillId="35" borderId="0" xfId="0" applyFont="1" applyFill="1" applyAlignment="1">
      <alignment/>
    </xf>
    <xf numFmtId="0" fontId="2" fillId="36" borderId="10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left" vertical="center"/>
    </xf>
    <xf numFmtId="0" fontId="3" fillId="36" borderId="10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3" fillId="36" borderId="16" xfId="0" applyFont="1" applyFill="1" applyBorder="1" applyAlignment="1">
      <alignment horizontal="center"/>
    </xf>
    <xf numFmtId="0" fontId="2" fillId="36" borderId="17" xfId="0" applyFont="1" applyFill="1" applyBorder="1" applyAlignment="1">
      <alignment horizontal="center"/>
    </xf>
    <xf numFmtId="0" fontId="3" fillId="36" borderId="0" xfId="0" applyFont="1" applyFill="1" applyAlignment="1">
      <alignment/>
    </xf>
    <xf numFmtId="0" fontId="47" fillId="0" borderId="0" xfId="0" applyFont="1" applyAlignment="1">
      <alignment horizontal="left" vertical="top" wrapText="1"/>
    </xf>
    <xf numFmtId="0" fontId="48" fillId="0" borderId="10" xfId="52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8" fillId="0" borderId="0" xfId="52" applyFont="1" applyAlignment="1" applyProtection="1">
      <alignment horizontal="left" vertical="top" wrapText="1"/>
      <protection/>
    </xf>
    <xf numFmtId="0" fontId="49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Fill="1" applyBorder="1" applyAlignment="1">
      <alignment/>
    </xf>
    <xf numFmtId="0" fontId="50" fillId="33" borderId="10" xfId="0" applyFont="1" applyFill="1" applyBorder="1" applyAlignment="1">
      <alignment horizontal="center"/>
    </xf>
    <xf numFmtId="0" fontId="50" fillId="13" borderId="10" xfId="0" applyFont="1" applyFill="1" applyBorder="1" applyAlignment="1">
      <alignment horizontal="center"/>
    </xf>
    <xf numFmtId="0" fontId="50" fillId="34" borderId="10" xfId="0" applyFont="1" applyFill="1" applyBorder="1" applyAlignment="1">
      <alignment horizontal="center"/>
    </xf>
    <xf numFmtId="0" fontId="50" fillId="35" borderId="10" xfId="0" applyFont="1" applyFill="1" applyBorder="1" applyAlignment="1">
      <alignment horizontal="center"/>
    </xf>
    <xf numFmtId="0" fontId="50" fillId="36" borderId="10" xfId="0" applyFont="1" applyFill="1" applyBorder="1" applyAlignment="1">
      <alignment horizontal="center"/>
    </xf>
    <xf numFmtId="0" fontId="50" fillId="0" borderId="0" xfId="0" applyFont="1" applyFill="1" applyAlignment="1">
      <alignment/>
    </xf>
    <xf numFmtId="0" fontId="38" fillId="0" borderId="0" xfId="52" applyAlignment="1" applyProtection="1">
      <alignment horizontal="left" vertical="top" wrapText="1"/>
      <protection/>
    </xf>
    <xf numFmtId="0" fontId="51" fillId="0" borderId="0" xfId="0" applyFont="1" applyAlignment="1">
      <alignment horizontal="left" vertical="top" wrapText="1"/>
    </xf>
    <xf numFmtId="0" fontId="2" fillId="37" borderId="10" xfId="0" applyFont="1" applyFill="1" applyBorder="1" applyAlignment="1">
      <alignment horizontal="left" vertical="center" wrapText="1"/>
    </xf>
    <xf numFmtId="0" fontId="3" fillId="37" borderId="16" xfId="0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left" vertical="center"/>
    </xf>
    <xf numFmtId="0" fontId="3" fillId="37" borderId="10" xfId="0" applyFont="1" applyFill="1" applyBorder="1" applyAlignment="1">
      <alignment horizontal="center"/>
    </xf>
    <xf numFmtId="0" fontId="50" fillId="37" borderId="10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0" fontId="3" fillId="37" borderId="16" xfId="0" applyFont="1" applyFill="1" applyBorder="1" applyAlignment="1">
      <alignment horizontal="center"/>
    </xf>
    <xf numFmtId="0" fontId="2" fillId="37" borderId="17" xfId="0" applyFont="1" applyFill="1" applyBorder="1" applyAlignment="1">
      <alignment horizontal="center"/>
    </xf>
    <xf numFmtId="0" fontId="3" fillId="37" borderId="0" xfId="0" applyFont="1" applyFill="1" applyAlignment="1">
      <alignment/>
    </xf>
    <xf numFmtId="0" fontId="2" fillId="0" borderId="11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ill>
        <patternFill>
          <bgColor theme="6" tint="0.3999499976634979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sb.kfupm.edu.sa/prod/bwlkosad.P_FacSelectAtypView?stupidm=276466&amp;term=200810" TargetMode="External" /><Relationship Id="rId2" Type="http://schemas.openxmlformats.org/officeDocument/2006/relationships/hyperlink" Target="http://ssb.kfupm.edu.sa/prod/bwlkosad.P_FacSelectAtypView?stupidm=242893&amp;term=200810" TargetMode="External" /><Relationship Id="rId3" Type="http://schemas.openxmlformats.org/officeDocument/2006/relationships/hyperlink" Target="http://ssb.kfupm.edu.sa/prod/bwlkosad.P_FacSelectAtypView?stupidm=240753&amp;term=200810" TargetMode="External" /><Relationship Id="rId4" Type="http://schemas.openxmlformats.org/officeDocument/2006/relationships/hyperlink" Target="http://ssb.kfupm.edu.sa/prod/bwlkosad.P_FacSelectAtypView?stupidm=233625&amp;term=200810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"/>
  <sheetViews>
    <sheetView tabSelected="1" zoomScale="50" zoomScaleNormal="50" zoomScalePageLayoutView="0" workbookViewId="0" topLeftCell="A1">
      <selection activeCell="P27" sqref="P27"/>
    </sheetView>
  </sheetViews>
  <sheetFormatPr defaultColWidth="9.140625" defaultRowHeight="33.75" customHeight="1"/>
  <cols>
    <col min="1" max="1" width="5.28125" style="10" customWidth="1"/>
    <col min="2" max="2" width="17.140625" style="61" customWidth="1"/>
    <col min="3" max="3" width="53.28125" style="57" hidden="1" customWidth="1"/>
    <col min="4" max="6" width="16.28125" style="57" customWidth="1"/>
    <col min="7" max="7" width="20.57421875" style="57" customWidth="1"/>
    <col min="8" max="18" width="16.28125" style="57" customWidth="1"/>
    <col min="19" max="19" width="14.00390625" style="57" customWidth="1"/>
    <col min="20" max="20" width="14.421875" style="57" customWidth="1"/>
    <col min="21" max="21" width="9.140625" style="57" customWidth="1"/>
    <col min="22" max="22" width="20.57421875" style="57" hidden="1" customWidth="1"/>
    <col min="23" max="16384" width="9.140625" style="57" customWidth="1"/>
  </cols>
  <sheetData>
    <row r="1" spans="1:22" s="10" customFormat="1" ht="33.75" customHeight="1">
      <c r="A1" s="1"/>
      <c r="B1" s="2" t="s">
        <v>0</v>
      </c>
      <c r="C1" s="3" t="s">
        <v>1</v>
      </c>
      <c r="D1" s="4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5">
        <v>15</v>
      </c>
      <c r="S1" s="6" t="s">
        <v>2</v>
      </c>
      <c r="T1" s="7" t="s">
        <v>3</v>
      </c>
      <c r="U1" s="8" t="s">
        <v>4</v>
      </c>
      <c r="V1" s="9" t="s">
        <v>5</v>
      </c>
    </row>
    <row r="2" spans="1:22" s="18" customFormat="1" ht="33.75" customHeight="1">
      <c r="A2" s="11">
        <v>1</v>
      </c>
      <c r="B2" s="12">
        <v>199848210</v>
      </c>
      <c r="C2" s="13" t="s">
        <v>18</v>
      </c>
      <c r="D2" s="14"/>
      <c r="E2" s="14" t="s">
        <v>13</v>
      </c>
      <c r="F2" s="14" t="s">
        <v>13</v>
      </c>
      <c r="G2" s="14" t="s">
        <v>13</v>
      </c>
      <c r="H2" s="14" t="s">
        <v>13</v>
      </c>
      <c r="I2" s="14"/>
      <c r="J2" s="63"/>
      <c r="K2" s="14"/>
      <c r="L2" s="14"/>
      <c r="M2" s="14" t="s">
        <v>13</v>
      </c>
      <c r="N2" s="14"/>
      <c r="O2" s="14"/>
      <c r="P2" s="14"/>
      <c r="Q2" s="14"/>
      <c r="R2" s="15"/>
      <c r="S2" s="16">
        <f>$U$27-T2</f>
        <v>6</v>
      </c>
      <c r="T2" s="15">
        <f>COUNTIF(D2:R2,"A")</f>
        <v>5</v>
      </c>
      <c r="U2" s="14">
        <f>S2/$U$25*100</f>
        <v>60</v>
      </c>
      <c r="V2" s="17" t="str">
        <f>IF(U2&gt;59,"Pass","F")</f>
        <v>Pass</v>
      </c>
    </row>
    <row r="3" spans="1:22" s="26" customFormat="1" ht="33.75" customHeight="1">
      <c r="A3" s="19">
        <v>2</v>
      </c>
      <c r="B3" s="20">
        <v>199962170</v>
      </c>
      <c r="C3" s="21" t="s">
        <v>19</v>
      </c>
      <c r="D3" s="22"/>
      <c r="E3" s="22"/>
      <c r="F3" s="22" t="s">
        <v>13</v>
      </c>
      <c r="G3" s="22"/>
      <c r="H3" s="22"/>
      <c r="I3" s="22"/>
      <c r="J3" s="64"/>
      <c r="K3" s="22" t="s">
        <v>13</v>
      </c>
      <c r="L3" s="22"/>
      <c r="M3" s="22" t="s">
        <v>13</v>
      </c>
      <c r="N3" s="22" t="s">
        <v>13</v>
      </c>
      <c r="O3" s="22"/>
      <c r="P3" s="22"/>
      <c r="Q3" s="22"/>
      <c r="R3" s="23"/>
      <c r="S3" s="24">
        <f aca="true" t="shared" si="0" ref="S3:S23">$U$27-T3</f>
        <v>7</v>
      </c>
      <c r="T3" s="23">
        <f aca="true" t="shared" si="1" ref="T3:T23">COUNTIF(D3:R3,"A")</f>
        <v>4</v>
      </c>
      <c r="U3" s="22">
        <f aca="true" t="shared" si="2" ref="U3:U23">S3/$U$25*100</f>
        <v>70</v>
      </c>
      <c r="V3" s="25" t="str">
        <f aca="true" t="shared" si="3" ref="V3:V23">IF(U3&gt;59,"Pass","F")</f>
        <v>Pass</v>
      </c>
    </row>
    <row r="4" spans="1:22" s="34" customFormat="1" ht="33.75" customHeight="1">
      <c r="A4" s="27">
        <v>3</v>
      </c>
      <c r="B4" s="28">
        <v>200030410</v>
      </c>
      <c r="C4" s="29" t="s">
        <v>20</v>
      </c>
      <c r="D4" s="30"/>
      <c r="E4" s="30"/>
      <c r="F4" s="30" t="s">
        <v>13</v>
      </c>
      <c r="G4" s="30"/>
      <c r="H4" s="30"/>
      <c r="I4" s="30"/>
      <c r="J4" s="65"/>
      <c r="K4" s="30"/>
      <c r="L4" s="30"/>
      <c r="M4" s="30"/>
      <c r="N4" s="30" t="s">
        <v>13</v>
      </c>
      <c r="O4" s="30"/>
      <c r="P4" s="30"/>
      <c r="Q4" s="30"/>
      <c r="R4" s="31"/>
      <c r="S4" s="32">
        <f t="shared" si="0"/>
        <v>9</v>
      </c>
      <c r="T4" s="31">
        <f t="shared" si="1"/>
        <v>2</v>
      </c>
      <c r="U4" s="30">
        <f t="shared" si="2"/>
        <v>90</v>
      </c>
      <c r="V4" s="33" t="str">
        <f t="shared" si="3"/>
        <v>Pass</v>
      </c>
    </row>
    <row r="5" spans="1:22" s="42" customFormat="1" ht="33.75" customHeight="1">
      <c r="A5" s="35">
        <v>4</v>
      </c>
      <c r="B5" s="36">
        <v>200052400</v>
      </c>
      <c r="C5" s="37" t="s">
        <v>21</v>
      </c>
      <c r="D5" s="38" t="s">
        <v>13</v>
      </c>
      <c r="E5" s="38" t="s">
        <v>13</v>
      </c>
      <c r="F5" s="38" t="s">
        <v>13</v>
      </c>
      <c r="G5" s="38" t="s">
        <v>13</v>
      </c>
      <c r="H5" s="38" t="s">
        <v>13</v>
      </c>
      <c r="I5" s="38" t="s">
        <v>13</v>
      </c>
      <c r="J5" s="38" t="s">
        <v>13</v>
      </c>
      <c r="K5" s="38" t="s">
        <v>13</v>
      </c>
      <c r="L5" s="38" t="s">
        <v>13</v>
      </c>
      <c r="M5" s="38" t="s">
        <v>13</v>
      </c>
      <c r="N5" s="38" t="s">
        <v>13</v>
      </c>
      <c r="O5" s="38"/>
      <c r="P5" s="38"/>
      <c r="Q5" s="38"/>
      <c r="R5" s="39"/>
      <c r="S5" s="40">
        <f t="shared" si="0"/>
        <v>0</v>
      </c>
      <c r="T5" s="39">
        <f t="shared" si="1"/>
        <v>11</v>
      </c>
      <c r="U5" s="38">
        <f t="shared" si="2"/>
        <v>0</v>
      </c>
      <c r="V5" s="41" t="str">
        <f t="shared" si="3"/>
        <v>F</v>
      </c>
    </row>
    <row r="6" spans="1:22" s="50" customFormat="1" ht="33.75" customHeight="1">
      <c r="A6" s="43">
        <v>5</v>
      </c>
      <c r="B6" s="44">
        <v>200157150</v>
      </c>
      <c r="C6" s="45" t="s">
        <v>6</v>
      </c>
      <c r="D6" s="46" t="s">
        <v>13</v>
      </c>
      <c r="E6" s="46" t="s">
        <v>13</v>
      </c>
      <c r="F6" s="46" t="s">
        <v>13</v>
      </c>
      <c r="G6" s="46" t="s">
        <v>13</v>
      </c>
      <c r="H6" s="46" t="s">
        <v>13</v>
      </c>
      <c r="I6" s="46"/>
      <c r="J6" s="67"/>
      <c r="K6" s="46"/>
      <c r="L6" s="46"/>
      <c r="M6" s="46"/>
      <c r="N6" s="46"/>
      <c r="O6" s="46"/>
      <c r="P6" s="46"/>
      <c r="Q6" s="46"/>
      <c r="R6" s="47"/>
      <c r="S6" s="48">
        <f t="shared" si="0"/>
        <v>6</v>
      </c>
      <c r="T6" s="47">
        <f t="shared" si="1"/>
        <v>5</v>
      </c>
      <c r="U6" s="46">
        <f t="shared" si="2"/>
        <v>60</v>
      </c>
      <c r="V6" s="49" t="str">
        <f t="shared" si="3"/>
        <v>Pass</v>
      </c>
    </row>
    <row r="7" spans="1:22" s="18" customFormat="1" ht="33.75" customHeight="1">
      <c r="A7" s="11">
        <v>6</v>
      </c>
      <c r="B7" s="12">
        <v>200350130</v>
      </c>
      <c r="C7" s="13" t="s">
        <v>22</v>
      </c>
      <c r="D7" s="14"/>
      <c r="E7" s="14"/>
      <c r="F7" s="14" t="s">
        <v>13</v>
      </c>
      <c r="G7" s="14"/>
      <c r="H7" s="14"/>
      <c r="I7" s="14"/>
      <c r="J7" s="63"/>
      <c r="K7" s="14"/>
      <c r="L7" s="14"/>
      <c r="M7" s="14"/>
      <c r="N7" s="14"/>
      <c r="O7" s="14"/>
      <c r="P7" s="14"/>
      <c r="Q7" s="14"/>
      <c r="R7" s="15"/>
      <c r="S7" s="16">
        <f t="shared" si="0"/>
        <v>10</v>
      </c>
      <c r="T7" s="15">
        <f t="shared" si="1"/>
        <v>1</v>
      </c>
      <c r="U7" s="14">
        <f t="shared" si="2"/>
        <v>100</v>
      </c>
      <c r="V7" s="17" t="str">
        <f t="shared" si="3"/>
        <v>Pass</v>
      </c>
    </row>
    <row r="8" spans="1:22" s="26" customFormat="1" ht="33.75" customHeight="1">
      <c r="A8" s="19">
        <v>7</v>
      </c>
      <c r="B8" s="20">
        <v>200805480</v>
      </c>
      <c r="C8" s="21" t="s">
        <v>7</v>
      </c>
      <c r="D8" s="22"/>
      <c r="E8" s="22"/>
      <c r="F8" s="22" t="s">
        <v>13</v>
      </c>
      <c r="G8" s="22"/>
      <c r="H8" s="22"/>
      <c r="I8" s="22"/>
      <c r="J8" s="22" t="s">
        <v>13</v>
      </c>
      <c r="K8" s="22"/>
      <c r="L8" s="22"/>
      <c r="M8" s="22"/>
      <c r="N8" s="22" t="s">
        <v>13</v>
      </c>
      <c r="O8" s="22"/>
      <c r="P8" s="22"/>
      <c r="Q8" s="22"/>
      <c r="R8" s="23"/>
      <c r="S8" s="24">
        <f t="shared" si="0"/>
        <v>8</v>
      </c>
      <c r="T8" s="23">
        <f t="shared" si="1"/>
        <v>3</v>
      </c>
      <c r="U8" s="22">
        <f t="shared" si="2"/>
        <v>80</v>
      </c>
      <c r="V8" s="25" t="str">
        <f t="shared" si="3"/>
        <v>Pass</v>
      </c>
    </row>
    <row r="9" spans="1:22" s="34" customFormat="1" ht="33.75" customHeight="1">
      <c r="A9" s="27">
        <v>8</v>
      </c>
      <c r="B9" s="28">
        <v>200805600</v>
      </c>
      <c r="C9" s="29" t="s">
        <v>8</v>
      </c>
      <c r="D9" s="30"/>
      <c r="E9" s="30"/>
      <c r="F9" s="30" t="s">
        <v>13</v>
      </c>
      <c r="G9" s="30"/>
      <c r="H9" s="30" t="s">
        <v>13</v>
      </c>
      <c r="I9" s="30"/>
      <c r="J9" s="65"/>
      <c r="K9" s="30"/>
      <c r="L9" s="30" t="s">
        <v>13</v>
      </c>
      <c r="M9" s="30"/>
      <c r="N9" s="30"/>
      <c r="O9" s="30"/>
      <c r="P9" s="30"/>
      <c r="Q9" s="30"/>
      <c r="R9" s="31"/>
      <c r="S9" s="32">
        <f t="shared" si="0"/>
        <v>8</v>
      </c>
      <c r="T9" s="31">
        <f t="shared" si="1"/>
        <v>3</v>
      </c>
      <c r="U9" s="30">
        <f t="shared" si="2"/>
        <v>80</v>
      </c>
      <c r="V9" s="33" t="str">
        <f t="shared" si="3"/>
        <v>Pass</v>
      </c>
    </row>
    <row r="10" spans="1:22" s="42" customFormat="1" ht="33.75" customHeight="1" hidden="1">
      <c r="A10" s="35">
        <v>9</v>
      </c>
      <c r="B10" s="36">
        <v>200805740</v>
      </c>
      <c r="C10" s="37" t="s">
        <v>9</v>
      </c>
      <c r="D10" s="38"/>
      <c r="E10" s="38"/>
      <c r="F10" s="38"/>
      <c r="G10" s="38"/>
      <c r="H10" s="38"/>
      <c r="I10" s="38"/>
      <c r="J10" s="66"/>
      <c r="K10" s="38"/>
      <c r="L10" s="38"/>
      <c r="M10" s="38"/>
      <c r="N10" s="38"/>
      <c r="O10" s="38"/>
      <c r="P10" s="38"/>
      <c r="Q10" s="38"/>
      <c r="R10" s="39"/>
      <c r="S10" s="40">
        <f t="shared" si="0"/>
        <v>11</v>
      </c>
      <c r="T10" s="39">
        <f t="shared" si="1"/>
        <v>0</v>
      </c>
      <c r="U10" s="38">
        <f t="shared" si="2"/>
        <v>110.00000000000001</v>
      </c>
      <c r="V10" s="41" t="str">
        <f t="shared" si="3"/>
        <v>Pass</v>
      </c>
    </row>
    <row r="11" spans="1:22" s="50" customFormat="1" ht="33.75" customHeight="1">
      <c r="A11" s="43">
        <v>10</v>
      </c>
      <c r="B11" s="44">
        <v>200805760</v>
      </c>
      <c r="C11" s="45" t="s">
        <v>23</v>
      </c>
      <c r="D11" s="46"/>
      <c r="E11" s="46"/>
      <c r="F11" s="46" t="s">
        <v>13</v>
      </c>
      <c r="G11" s="46"/>
      <c r="H11" s="46"/>
      <c r="I11" s="46"/>
      <c r="J11" s="67"/>
      <c r="K11" s="46"/>
      <c r="L11" s="46" t="s">
        <v>13</v>
      </c>
      <c r="M11" s="46"/>
      <c r="N11" s="46" t="s">
        <v>13</v>
      </c>
      <c r="O11" s="46"/>
      <c r="P11" s="46"/>
      <c r="Q11" s="46"/>
      <c r="R11" s="47"/>
      <c r="S11" s="48">
        <f t="shared" si="0"/>
        <v>8</v>
      </c>
      <c r="T11" s="47">
        <f t="shared" si="1"/>
        <v>3</v>
      </c>
      <c r="U11" s="46">
        <f t="shared" si="2"/>
        <v>80</v>
      </c>
      <c r="V11" s="49" t="str">
        <f t="shared" si="3"/>
        <v>Pass</v>
      </c>
    </row>
    <row r="12" spans="1:22" s="18" customFormat="1" ht="33.75" customHeight="1">
      <c r="A12" s="11">
        <v>11</v>
      </c>
      <c r="B12" s="12">
        <v>200904610</v>
      </c>
      <c r="C12" s="13" t="s">
        <v>24</v>
      </c>
      <c r="D12" s="14"/>
      <c r="E12" s="14"/>
      <c r="F12" s="14" t="s">
        <v>13</v>
      </c>
      <c r="G12" s="14"/>
      <c r="H12" s="14"/>
      <c r="I12" s="14"/>
      <c r="J12" s="63"/>
      <c r="K12" s="14"/>
      <c r="L12" s="14"/>
      <c r="M12" s="14"/>
      <c r="N12" s="14" t="s">
        <v>13</v>
      </c>
      <c r="O12" s="14"/>
      <c r="P12" s="14"/>
      <c r="Q12" s="14"/>
      <c r="R12" s="15"/>
      <c r="S12" s="16">
        <f t="shared" si="0"/>
        <v>9</v>
      </c>
      <c r="T12" s="15">
        <f t="shared" si="1"/>
        <v>2</v>
      </c>
      <c r="U12" s="14">
        <f t="shared" si="2"/>
        <v>90</v>
      </c>
      <c r="V12" s="17" t="str">
        <f t="shared" si="3"/>
        <v>Pass</v>
      </c>
    </row>
    <row r="13" spans="1:22" s="26" customFormat="1" ht="33.75" customHeight="1">
      <c r="A13" s="19">
        <v>12</v>
      </c>
      <c r="B13" s="20">
        <v>200904730</v>
      </c>
      <c r="C13" s="21" t="s">
        <v>25</v>
      </c>
      <c r="D13" s="22"/>
      <c r="E13" s="22"/>
      <c r="F13" s="22" t="s">
        <v>13</v>
      </c>
      <c r="G13" s="22"/>
      <c r="H13" s="22"/>
      <c r="I13" s="22"/>
      <c r="J13" s="64"/>
      <c r="K13" s="22"/>
      <c r="L13" s="22"/>
      <c r="M13" s="22"/>
      <c r="N13" s="22"/>
      <c r="O13" s="22"/>
      <c r="P13" s="22"/>
      <c r="Q13" s="22"/>
      <c r="R13" s="23"/>
      <c r="S13" s="24">
        <f t="shared" si="0"/>
        <v>10</v>
      </c>
      <c r="T13" s="23">
        <f t="shared" si="1"/>
        <v>1</v>
      </c>
      <c r="U13" s="22">
        <f t="shared" si="2"/>
        <v>100</v>
      </c>
      <c r="V13" s="25" t="str">
        <f t="shared" si="3"/>
        <v>Pass</v>
      </c>
    </row>
    <row r="14" spans="1:22" s="34" customFormat="1" ht="33.75" customHeight="1">
      <c r="A14" s="27">
        <v>13</v>
      </c>
      <c r="B14" s="28">
        <v>200904750</v>
      </c>
      <c r="C14" s="29" t="s">
        <v>26</v>
      </c>
      <c r="D14" s="30"/>
      <c r="E14" s="30"/>
      <c r="F14" s="30" t="s">
        <v>13</v>
      </c>
      <c r="G14" s="30"/>
      <c r="H14" s="30"/>
      <c r="I14" s="30"/>
      <c r="J14" s="65"/>
      <c r="K14" s="30"/>
      <c r="L14" s="30"/>
      <c r="M14" s="30" t="s">
        <v>13</v>
      </c>
      <c r="N14" s="30"/>
      <c r="O14" s="30"/>
      <c r="P14" s="30"/>
      <c r="Q14" s="30"/>
      <c r="R14" s="31"/>
      <c r="S14" s="32">
        <f t="shared" si="0"/>
        <v>9</v>
      </c>
      <c r="T14" s="31">
        <f t="shared" si="1"/>
        <v>2</v>
      </c>
      <c r="U14" s="30">
        <f t="shared" si="2"/>
        <v>90</v>
      </c>
      <c r="V14" s="33" t="str">
        <f t="shared" si="3"/>
        <v>Pass</v>
      </c>
    </row>
    <row r="15" spans="1:22" s="42" customFormat="1" ht="33.75" customHeight="1">
      <c r="A15" s="35">
        <v>14</v>
      </c>
      <c r="B15" s="36">
        <v>200905190</v>
      </c>
      <c r="C15" s="37" t="s">
        <v>27</v>
      </c>
      <c r="D15" s="38"/>
      <c r="E15" s="38"/>
      <c r="F15" s="38" t="s">
        <v>13</v>
      </c>
      <c r="G15" s="38"/>
      <c r="H15" s="38"/>
      <c r="I15" s="38"/>
      <c r="J15" s="66"/>
      <c r="K15" s="38" t="s">
        <v>13</v>
      </c>
      <c r="L15" s="38"/>
      <c r="M15" s="38"/>
      <c r="N15" s="38"/>
      <c r="O15" s="38"/>
      <c r="P15" s="38"/>
      <c r="Q15" s="38"/>
      <c r="R15" s="39"/>
      <c r="S15" s="40">
        <f t="shared" si="0"/>
        <v>9</v>
      </c>
      <c r="T15" s="39">
        <f t="shared" si="1"/>
        <v>2</v>
      </c>
      <c r="U15" s="38">
        <f t="shared" si="2"/>
        <v>90</v>
      </c>
      <c r="V15" s="41" t="str">
        <f t="shared" si="3"/>
        <v>Pass</v>
      </c>
    </row>
    <row r="16" spans="1:22" s="50" customFormat="1" ht="33.75" customHeight="1">
      <c r="A16" s="43">
        <v>15</v>
      </c>
      <c r="B16" s="44">
        <v>200905370</v>
      </c>
      <c r="C16" s="45" t="s">
        <v>28</v>
      </c>
      <c r="D16" s="46"/>
      <c r="E16" s="46"/>
      <c r="F16" s="46" t="s">
        <v>13</v>
      </c>
      <c r="G16" s="46"/>
      <c r="H16" s="46"/>
      <c r="I16" s="46"/>
      <c r="J16" s="67"/>
      <c r="K16" s="46" t="s">
        <v>13</v>
      </c>
      <c r="L16" s="46"/>
      <c r="M16" s="46"/>
      <c r="N16" s="46"/>
      <c r="O16" s="46"/>
      <c r="P16" s="46"/>
      <c r="Q16" s="46"/>
      <c r="R16" s="47"/>
      <c r="S16" s="48">
        <f t="shared" si="0"/>
        <v>9</v>
      </c>
      <c r="T16" s="47">
        <f t="shared" si="1"/>
        <v>2</v>
      </c>
      <c r="U16" s="46">
        <f t="shared" si="2"/>
        <v>90</v>
      </c>
      <c r="V16" s="49" t="str">
        <f t="shared" si="3"/>
        <v>Pass</v>
      </c>
    </row>
    <row r="17" spans="1:22" s="18" customFormat="1" ht="33.75" customHeight="1">
      <c r="A17" s="11">
        <v>16</v>
      </c>
      <c r="B17" s="12">
        <v>200905390</v>
      </c>
      <c r="C17" s="13" t="s">
        <v>29</v>
      </c>
      <c r="D17" s="14"/>
      <c r="E17" s="14"/>
      <c r="F17" s="14" t="s">
        <v>13</v>
      </c>
      <c r="G17" s="14"/>
      <c r="H17" s="14"/>
      <c r="I17" s="14"/>
      <c r="J17" s="63"/>
      <c r="K17" s="14"/>
      <c r="L17" s="14"/>
      <c r="M17" s="14"/>
      <c r="N17" s="14"/>
      <c r="O17" s="14"/>
      <c r="P17" s="14"/>
      <c r="Q17" s="14"/>
      <c r="R17" s="15"/>
      <c r="S17" s="16">
        <f t="shared" si="0"/>
        <v>10</v>
      </c>
      <c r="T17" s="15">
        <f t="shared" si="1"/>
        <v>1</v>
      </c>
      <c r="U17" s="14">
        <f t="shared" si="2"/>
        <v>100</v>
      </c>
      <c r="V17" s="17" t="str">
        <f t="shared" si="3"/>
        <v>Pass</v>
      </c>
    </row>
    <row r="18" spans="1:22" s="26" customFormat="1" ht="33.75" customHeight="1">
      <c r="A18" s="19">
        <v>17</v>
      </c>
      <c r="B18" s="20">
        <v>200905410</v>
      </c>
      <c r="C18" s="21" t="s">
        <v>30</v>
      </c>
      <c r="D18" s="22"/>
      <c r="E18" s="22"/>
      <c r="F18" s="22" t="s">
        <v>13</v>
      </c>
      <c r="G18" s="22"/>
      <c r="H18" s="22"/>
      <c r="I18" s="22"/>
      <c r="J18" s="64"/>
      <c r="K18" s="22"/>
      <c r="L18" s="22"/>
      <c r="M18" s="22"/>
      <c r="N18" s="22"/>
      <c r="O18" s="22"/>
      <c r="P18" s="22"/>
      <c r="Q18" s="22"/>
      <c r="R18" s="23"/>
      <c r="S18" s="24">
        <f t="shared" si="0"/>
        <v>10</v>
      </c>
      <c r="T18" s="23">
        <f t="shared" si="1"/>
        <v>1</v>
      </c>
      <c r="U18" s="22">
        <f t="shared" si="2"/>
        <v>100</v>
      </c>
      <c r="V18" s="25"/>
    </row>
    <row r="19" spans="1:22" s="79" customFormat="1" ht="33.75" customHeight="1" hidden="1">
      <c r="A19" s="71">
        <v>18</v>
      </c>
      <c r="B19" s="72">
        <v>201001200</v>
      </c>
      <c r="C19" s="73" t="s">
        <v>31</v>
      </c>
      <c r="D19" s="74"/>
      <c r="E19" s="74"/>
      <c r="F19" s="74" t="s">
        <v>13</v>
      </c>
      <c r="G19" s="74"/>
      <c r="H19" s="74"/>
      <c r="I19" s="74"/>
      <c r="J19" s="75"/>
      <c r="K19" s="74"/>
      <c r="L19" s="74"/>
      <c r="M19" s="74"/>
      <c r="N19" s="74"/>
      <c r="O19" s="74"/>
      <c r="P19" s="74"/>
      <c r="Q19" s="74"/>
      <c r="R19" s="76"/>
      <c r="S19" s="77">
        <f t="shared" si="0"/>
        <v>10</v>
      </c>
      <c r="T19" s="76">
        <f t="shared" si="1"/>
        <v>1</v>
      </c>
      <c r="U19" s="74">
        <f t="shared" si="2"/>
        <v>100</v>
      </c>
      <c r="V19" s="78"/>
    </row>
    <row r="20" spans="1:22" s="42" customFormat="1" ht="33.75" customHeight="1" hidden="1">
      <c r="A20" s="35"/>
      <c r="B20" s="36"/>
      <c r="C20" s="37"/>
      <c r="D20" s="38"/>
      <c r="E20" s="38"/>
      <c r="F20" s="38"/>
      <c r="G20" s="38"/>
      <c r="H20" s="38"/>
      <c r="I20" s="38"/>
      <c r="J20" s="66"/>
      <c r="K20" s="38"/>
      <c r="L20" s="38"/>
      <c r="M20" s="38"/>
      <c r="N20" s="38"/>
      <c r="O20" s="38"/>
      <c r="P20" s="38"/>
      <c r="Q20" s="38"/>
      <c r="R20" s="39"/>
      <c r="S20" s="40">
        <f t="shared" si="0"/>
        <v>11</v>
      </c>
      <c r="T20" s="39">
        <f t="shared" si="1"/>
        <v>0</v>
      </c>
      <c r="U20" s="38">
        <f t="shared" si="2"/>
        <v>110.00000000000001</v>
      </c>
      <c r="V20" s="41"/>
    </row>
    <row r="21" spans="1:22" s="50" customFormat="1" ht="33.75" customHeight="1" hidden="1">
      <c r="A21" s="43"/>
      <c r="B21" s="44"/>
      <c r="C21" s="45"/>
      <c r="D21" s="46"/>
      <c r="E21" s="46"/>
      <c r="F21" s="46"/>
      <c r="G21" s="46"/>
      <c r="H21" s="46"/>
      <c r="I21" s="46"/>
      <c r="J21" s="67"/>
      <c r="K21" s="46"/>
      <c r="L21" s="46"/>
      <c r="M21" s="46"/>
      <c r="N21" s="46"/>
      <c r="O21" s="46"/>
      <c r="P21" s="46"/>
      <c r="Q21" s="46"/>
      <c r="R21" s="47"/>
      <c r="S21" s="48">
        <f t="shared" si="0"/>
        <v>11</v>
      </c>
      <c r="T21" s="47">
        <f t="shared" si="1"/>
        <v>0</v>
      </c>
      <c r="U21" s="46">
        <f t="shared" si="2"/>
        <v>110.00000000000001</v>
      </c>
      <c r="V21" s="49"/>
    </row>
    <row r="22" spans="1:22" s="18" customFormat="1" ht="33.75" customHeight="1" hidden="1">
      <c r="A22" s="11"/>
      <c r="B22" s="12"/>
      <c r="C22" s="13"/>
      <c r="D22" s="14"/>
      <c r="E22" s="14"/>
      <c r="F22" s="14"/>
      <c r="G22" s="14"/>
      <c r="H22" s="14"/>
      <c r="I22" s="14"/>
      <c r="J22" s="63"/>
      <c r="K22" s="14"/>
      <c r="L22" s="14"/>
      <c r="M22" s="14"/>
      <c r="N22" s="14"/>
      <c r="O22" s="14"/>
      <c r="P22" s="14"/>
      <c r="Q22" s="14"/>
      <c r="R22" s="15"/>
      <c r="S22" s="16">
        <f t="shared" si="0"/>
        <v>11</v>
      </c>
      <c r="T22" s="15">
        <f t="shared" si="1"/>
        <v>0</v>
      </c>
      <c r="U22" s="14">
        <f t="shared" si="2"/>
        <v>110.00000000000001</v>
      </c>
      <c r="V22" s="17"/>
    </row>
    <row r="23" spans="1:22" s="26" customFormat="1" ht="33.75" customHeight="1" hidden="1">
      <c r="A23" s="19">
        <v>22</v>
      </c>
      <c r="B23" s="20">
        <v>200903750</v>
      </c>
      <c r="C23" s="21" t="s">
        <v>10</v>
      </c>
      <c r="D23" s="22" t="s">
        <v>13</v>
      </c>
      <c r="E23" s="22" t="s">
        <v>13</v>
      </c>
      <c r="F23" s="22" t="s">
        <v>13</v>
      </c>
      <c r="G23" s="22" t="s">
        <v>13</v>
      </c>
      <c r="H23" s="22" t="s">
        <v>13</v>
      </c>
      <c r="I23" s="22"/>
      <c r="J23" s="64"/>
      <c r="K23" s="22"/>
      <c r="L23" s="22"/>
      <c r="M23" s="22"/>
      <c r="N23" s="22"/>
      <c r="O23" s="22"/>
      <c r="P23" s="22"/>
      <c r="Q23" s="22"/>
      <c r="R23" s="23"/>
      <c r="S23" s="24">
        <f t="shared" si="0"/>
        <v>6</v>
      </c>
      <c r="T23" s="23">
        <f t="shared" si="1"/>
        <v>5</v>
      </c>
      <c r="U23" s="22">
        <f t="shared" si="2"/>
        <v>60</v>
      </c>
      <c r="V23" s="25" t="str">
        <f t="shared" si="3"/>
        <v>Pass</v>
      </c>
    </row>
    <row r="24" spans="1:22" s="54" customFormat="1" ht="33.75" customHeight="1">
      <c r="A24" s="51"/>
      <c r="B24" s="51"/>
      <c r="C24" s="52" t="s">
        <v>11</v>
      </c>
      <c r="D24" s="52" t="s">
        <v>32</v>
      </c>
      <c r="E24" s="52" t="s">
        <v>33</v>
      </c>
      <c r="F24" s="52" t="s">
        <v>34</v>
      </c>
      <c r="G24" s="52" t="s">
        <v>35</v>
      </c>
      <c r="H24" s="52" t="s">
        <v>36</v>
      </c>
      <c r="I24" s="52" t="s">
        <v>37</v>
      </c>
      <c r="J24" s="52" t="s">
        <v>38</v>
      </c>
      <c r="K24" s="52" t="s">
        <v>39</v>
      </c>
      <c r="L24" s="52" t="s">
        <v>40</v>
      </c>
      <c r="M24" s="52" t="s">
        <v>41</v>
      </c>
      <c r="N24" s="52" t="s">
        <v>42</v>
      </c>
      <c r="O24" s="52" t="s">
        <v>43</v>
      </c>
      <c r="P24" s="52" t="s">
        <v>44</v>
      </c>
      <c r="Q24" s="52" t="s">
        <v>45</v>
      </c>
      <c r="R24" s="52" t="s">
        <v>46</v>
      </c>
      <c r="S24" s="53"/>
      <c r="T24" s="53"/>
      <c r="U24" s="53"/>
      <c r="V24" s="53"/>
    </row>
    <row r="25" spans="1:21" s="54" customFormat="1" ht="33.75" customHeight="1">
      <c r="A25" s="51"/>
      <c r="B25" s="51"/>
      <c r="C25" s="55"/>
      <c r="D25" s="51"/>
      <c r="E25" s="51"/>
      <c r="F25" s="70" t="s">
        <v>47</v>
      </c>
      <c r="G25" s="56" t="s">
        <v>12</v>
      </c>
      <c r="H25" s="54">
        <v>101</v>
      </c>
      <c r="J25" s="68"/>
      <c r="N25" s="54" t="s">
        <v>17</v>
      </c>
      <c r="R25" s="62" t="s">
        <v>16</v>
      </c>
      <c r="S25" s="62"/>
      <c r="T25" s="62"/>
      <c r="U25" s="53">
        <v>10</v>
      </c>
    </row>
    <row r="26" spans="1:21" s="54" customFormat="1" ht="33.75" customHeight="1">
      <c r="A26" s="51"/>
      <c r="B26" s="51"/>
      <c r="C26" s="51"/>
      <c r="D26" s="69"/>
      <c r="E26" s="51"/>
      <c r="G26" s="51"/>
      <c r="H26" s="51"/>
      <c r="R26" s="62" t="s">
        <v>14</v>
      </c>
      <c r="S26" s="62"/>
      <c r="T26" s="62"/>
      <c r="U26" s="53">
        <v>1</v>
      </c>
    </row>
    <row r="27" spans="1:21" s="54" customFormat="1" ht="33.75" customHeight="1">
      <c r="A27" s="51"/>
      <c r="B27" s="51"/>
      <c r="C27" s="51"/>
      <c r="D27" s="69"/>
      <c r="E27" s="51"/>
      <c r="F27" s="51"/>
      <c r="G27" s="51"/>
      <c r="H27" s="51"/>
      <c r="R27" s="80" t="s">
        <v>15</v>
      </c>
      <c r="S27" s="81"/>
      <c r="T27" s="82"/>
      <c r="U27" s="53">
        <f>SUM(U25:U26)</f>
        <v>11</v>
      </c>
    </row>
    <row r="28" spans="1:8" s="54" customFormat="1" ht="33.75" customHeight="1">
      <c r="A28" s="51"/>
      <c r="B28" s="51"/>
      <c r="C28" s="51"/>
      <c r="D28" s="69"/>
      <c r="E28" s="51"/>
      <c r="F28" s="51"/>
      <c r="G28" s="51"/>
      <c r="H28" s="51"/>
    </row>
    <row r="29" spans="1:8" s="54" customFormat="1" ht="33.75" customHeight="1">
      <c r="A29" s="51"/>
      <c r="B29" s="51"/>
      <c r="C29" s="51"/>
      <c r="D29" s="69"/>
      <c r="E29" s="51"/>
      <c r="F29" s="51"/>
      <c r="G29" s="51"/>
      <c r="H29" s="51"/>
    </row>
    <row r="30" spans="1:8" s="54" customFormat="1" ht="33.75" customHeight="1">
      <c r="A30" s="51"/>
      <c r="B30" s="51"/>
      <c r="C30" s="51"/>
      <c r="D30" s="69"/>
      <c r="E30" s="51"/>
      <c r="F30" s="51"/>
      <c r="G30" s="51"/>
      <c r="H30" s="51"/>
    </row>
    <row r="31" spans="1:8" s="54" customFormat="1" ht="33.75" customHeight="1">
      <c r="A31" s="51"/>
      <c r="B31" s="51"/>
      <c r="C31" s="51"/>
      <c r="D31" s="69"/>
      <c r="E31" s="51"/>
      <c r="F31" s="51"/>
      <c r="G31" s="51"/>
      <c r="H31" s="51"/>
    </row>
    <row r="32" spans="1:8" ht="33.75" customHeight="1">
      <c r="A32" s="51"/>
      <c r="B32" s="51"/>
      <c r="C32" s="51"/>
      <c r="D32" s="69"/>
      <c r="E32" s="51"/>
      <c r="F32" s="51"/>
      <c r="G32" s="51"/>
      <c r="H32" s="51"/>
    </row>
    <row r="33" spans="1:8" ht="33.75" customHeight="1">
      <c r="A33" s="51"/>
      <c r="B33" s="51"/>
      <c r="C33" s="51"/>
      <c r="D33" s="69"/>
      <c r="E33" s="51"/>
      <c r="F33" s="51"/>
      <c r="G33" s="51"/>
      <c r="H33" s="51"/>
    </row>
    <row r="34" spans="1:8" ht="33.75" customHeight="1">
      <c r="A34" s="51"/>
      <c r="B34" s="51"/>
      <c r="C34" s="51"/>
      <c r="D34" s="69"/>
      <c r="E34" s="51"/>
      <c r="F34" s="51"/>
      <c r="G34" s="51"/>
      <c r="H34" s="51"/>
    </row>
    <row r="35" spans="1:8" ht="33.75" customHeight="1">
      <c r="A35" s="51"/>
      <c r="B35" s="51"/>
      <c r="C35" s="51"/>
      <c r="D35" s="69"/>
      <c r="E35" s="51"/>
      <c r="F35" s="51"/>
      <c r="G35" s="51"/>
      <c r="H35" s="51"/>
    </row>
    <row r="36" spans="1:8" ht="33.75" customHeight="1">
      <c r="A36" s="51"/>
      <c r="B36" s="51"/>
      <c r="C36" s="51"/>
      <c r="D36" s="69"/>
      <c r="E36" s="51"/>
      <c r="F36" s="51"/>
      <c r="G36" s="51"/>
      <c r="H36" s="51"/>
    </row>
    <row r="37" spans="1:8" ht="33.75" customHeight="1">
      <c r="A37" s="51"/>
      <c r="B37" s="51"/>
      <c r="C37" s="51"/>
      <c r="D37" s="69"/>
      <c r="E37" s="51"/>
      <c r="F37" s="51"/>
      <c r="G37" s="51"/>
      <c r="H37" s="51"/>
    </row>
    <row r="38" spans="1:8" ht="33.75" customHeight="1">
      <c r="A38" s="51"/>
      <c r="B38" s="51"/>
      <c r="C38" s="51"/>
      <c r="D38" s="69"/>
      <c r="E38" s="51"/>
      <c r="F38" s="51"/>
      <c r="G38" s="51"/>
      <c r="H38" s="51"/>
    </row>
    <row r="39" spans="1:8" ht="33.75" customHeight="1">
      <c r="A39" s="51"/>
      <c r="B39" s="51"/>
      <c r="C39" s="51"/>
      <c r="D39" s="69"/>
      <c r="E39" s="51"/>
      <c r="F39" s="51"/>
      <c r="G39" s="51"/>
      <c r="H39" s="51"/>
    </row>
    <row r="40" spans="1:8" ht="33.75" customHeight="1">
      <c r="A40" s="51"/>
      <c r="B40" s="51"/>
      <c r="C40" s="51"/>
      <c r="D40" s="69"/>
      <c r="E40" s="51"/>
      <c r="F40" s="51"/>
      <c r="G40" s="51"/>
      <c r="H40" s="51"/>
    </row>
    <row r="41" spans="1:8" ht="33.75" customHeight="1">
      <c r="A41" s="51"/>
      <c r="B41" s="51"/>
      <c r="C41" s="51"/>
      <c r="D41" s="69"/>
      <c r="E41" s="51"/>
      <c r="F41" s="51"/>
      <c r="G41" s="51"/>
      <c r="H41" s="51"/>
    </row>
    <row r="42" spans="1:8" ht="33.75" customHeight="1">
      <c r="A42" s="51"/>
      <c r="B42" s="51"/>
      <c r="C42" s="51"/>
      <c r="D42" s="69"/>
      <c r="E42" s="51"/>
      <c r="F42" s="51"/>
      <c r="G42" s="51"/>
      <c r="H42" s="51"/>
    </row>
    <row r="43" spans="1:8" ht="33.75" customHeight="1">
      <c r="A43" s="51"/>
      <c r="B43" s="51"/>
      <c r="C43" s="51"/>
      <c r="D43" s="69"/>
      <c r="E43" s="51"/>
      <c r="F43" s="51"/>
      <c r="G43" s="51"/>
      <c r="H43" s="51"/>
    </row>
    <row r="44" spans="1:7" ht="33.75" customHeight="1">
      <c r="A44" s="51"/>
      <c r="B44" s="51"/>
      <c r="C44" s="55"/>
      <c r="D44" s="51"/>
      <c r="E44" s="51"/>
      <c r="F44" s="51"/>
      <c r="G44" s="51"/>
    </row>
    <row r="45" spans="1:7" ht="33.75" customHeight="1">
      <c r="A45" s="51"/>
      <c r="B45" s="51"/>
      <c r="C45" s="55"/>
      <c r="D45" s="51"/>
      <c r="E45" s="51"/>
      <c r="F45" s="51"/>
      <c r="G45" s="51"/>
    </row>
    <row r="46" spans="1:7" ht="33.75" customHeight="1">
      <c r="A46" s="51"/>
      <c r="B46" s="51"/>
      <c r="C46" s="55"/>
      <c r="D46" s="51"/>
      <c r="E46" s="51"/>
      <c r="F46" s="51"/>
      <c r="G46" s="51"/>
    </row>
    <row r="47" spans="1:7" ht="33.75" customHeight="1">
      <c r="A47" s="51"/>
      <c r="B47" s="51"/>
      <c r="C47" s="55"/>
      <c r="D47" s="51"/>
      <c r="E47" s="51"/>
      <c r="F47" s="51"/>
      <c r="G47" s="51"/>
    </row>
    <row r="48" spans="1:7" ht="33.75" customHeight="1">
      <c r="A48" s="51"/>
      <c r="B48" s="51"/>
      <c r="C48" s="55"/>
      <c r="D48" s="51"/>
      <c r="E48" s="51"/>
      <c r="F48" s="51"/>
      <c r="G48" s="51"/>
    </row>
    <row r="49" spans="1:4" ht="33.75" customHeight="1">
      <c r="A49" s="58"/>
      <c r="B49" s="59"/>
      <c r="C49" s="60"/>
      <c r="D49" s="60"/>
    </row>
    <row r="50" spans="1:4" ht="33.75" customHeight="1">
      <c r="A50" s="58"/>
      <c r="B50" s="59"/>
      <c r="C50" s="60"/>
      <c r="D50" s="60"/>
    </row>
    <row r="51" spans="1:4" ht="33.75" customHeight="1">
      <c r="A51" s="58"/>
      <c r="B51" s="59"/>
      <c r="C51" s="60"/>
      <c r="D51" s="60"/>
    </row>
    <row r="52" spans="1:4" ht="33.75" customHeight="1">
      <c r="A52" s="58"/>
      <c r="B52" s="59"/>
      <c r="C52" s="60"/>
      <c r="D52" s="60"/>
    </row>
    <row r="53" spans="1:4" ht="33.75" customHeight="1">
      <c r="A53" s="58"/>
      <c r="B53" s="59"/>
      <c r="C53" s="60"/>
      <c r="D53" s="60"/>
    </row>
    <row r="54" spans="1:4" ht="33.75" customHeight="1">
      <c r="A54" s="58"/>
      <c r="B54" s="59"/>
      <c r="C54" s="60"/>
      <c r="D54" s="60"/>
    </row>
    <row r="55" spans="1:4" ht="33.75" customHeight="1">
      <c r="A55" s="58"/>
      <c r="B55" s="59"/>
      <c r="C55" s="60"/>
      <c r="D55" s="60"/>
    </row>
    <row r="56" spans="1:4" ht="33.75" customHeight="1">
      <c r="A56" s="58"/>
      <c r="B56" s="59"/>
      <c r="C56" s="60"/>
      <c r="D56" s="60"/>
    </row>
    <row r="57" spans="1:4" ht="33.75" customHeight="1">
      <c r="A57" s="58"/>
      <c r="B57" s="59"/>
      <c r="C57" s="60"/>
      <c r="D57" s="60"/>
    </row>
    <row r="58" spans="1:4" ht="33.75" customHeight="1">
      <c r="A58" s="58"/>
      <c r="B58" s="59"/>
      <c r="C58" s="60"/>
      <c r="D58" s="60"/>
    </row>
    <row r="59" spans="1:4" ht="33.75" customHeight="1">
      <c r="A59" s="58"/>
      <c r="B59" s="59"/>
      <c r="C59" s="60"/>
      <c r="D59" s="60"/>
    </row>
  </sheetData>
  <sheetProtection/>
  <mergeCells count="1">
    <mergeCell ref="R27:T27"/>
  </mergeCells>
  <conditionalFormatting sqref="U2">
    <cfRule type="cellIs" priority="3" dxfId="2" operator="lessThan" stopIfTrue="1">
      <formula>59</formula>
    </cfRule>
  </conditionalFormatting>
  <conditionalFormatting sqref="U2:U23">
    <cfRule type="cellIs" priority="1" dxfId="1" operator="lessThan" stopIfTrue="1">
      <formula>59</formula>
    </cfRule>
    <cfRule type="cellIs" priority="2" dxfId="0" operator="greaterThan" stopIfTrue="1">
      <formula>59</formula>
    </cfRule>
  </conditionalFormatting>
  <hyperlinks>
    <hyperlink ref="C5" r:id="rId1" display="http://ssb.kfupm.edu.sa/prod/bwlkosad.P_FacSelectAtypView?stupidm=276466&amp;term=200810"/>
    <hyperlink ref="C4" r:id="rId2" display="http://ssb.kfupm.edu.sa/prod/bwlkosad.P_FacSelectAtypView?stupidm=242893&amp;term=200810"/>
    <hyperlink ref="C3" r:id="rId3" display="http://ssb.kfupm.edu.sa/prod/bwlkosad.P_FacSelectAtypView?stupidm=240753&amp;term=200810"/>
    <hyperlink ref="C2" r:id="rId4" display="http://ssb.kfupm.edu.sa/prod/bwlkosad.P_FacSelectAtypView?stupidm=233625&amp;term=200810"/>
  </hyperlinks>
  <printOptions/>
  <pageMargins left="0.75" right="0.75" top="1" bottom="1" header="0.5" footer="0.5"/>
  <pageSetup fitToHeight="1" fitToWidth="1" horizontalDpi="1200" verticalDpi="1200" orientation="landscape" paperSize="9" scale="34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Ali H. Muqaibel</dc:creator>
  <cp:keywords/>
  <dc:description/>
  <cp:lastModifiedBy>Ali Hussein Muqaibel</cp:lastModifiedBy>
  <dcterms:created xsi:type="dcterms:W3CDTF">2010-02-27T06:01:38Z</dcterms:created>
  <dcterms:modified xsi:type="dcterms:W3CDTF">2011-01-04T10:49:52Z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