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<sst xmlns="http://schemas.openxmlformats.org/spreadsheetml/2006/main" count="12" uniqueCount="12">
  <si>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</t>
  </si>
  <si>
    <t>t</t>
  </si>
  <si>
    <t>v</t>
  </si>
  <si>
    <t>w</t>
  </si>
  <si>
    <t>p</t>
  </si>
  <si>
    <t>%</t>
  </si>
  <si>
    <t>R=</t>
  </si>
  <si>
    <t>I=</t>
  </si>
  <si>
    <t>m=</t>
  </si>
  <si>
    <t>Kt</t>
  </si>
  <si>
    <t>Kr</t>
  </si>
  <si>
    <t>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</si>
</sst>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9"/>
  <sheetViews>
    <sheetView tabSelected="1" workbookViewId="0" topLeftCell="C1">
      <selection activeCell="J6" sqref="J6:J9"/>
    </sheetView>
  </sheetViews>
  <sheetFormatPr defaultColWidth="9.140625" defaultRowHeight="12.75"/>
  <sheetData>
    <row r="2" ht="12.75">
      <c r="D2" t="s">
        <v>6</v>
      </c>
    </row>
    <row r="3" ht="12.75">
      <c r="D3" t="s">
        <v>7</v>
      </c>
    </row>
    <row r="4" ht="12.75">
      <c r="D4" t="s">
        <v>8</v>
      </c>
    </row>
    <row r="5" spans="3:11" ht="12.7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9</v>
      </c>
      <c r="I5" t="s">
        <v>10</v>
      </c>
      <c r="J5" t="s">
        <v>11</v>
      </c>
      <c r="K5" t="s">
        <v>5</v>
      </c>
    </row>
    <row r="6" spans="3:11" ht="12.75">
      <c r="C6">
        <v>0.5</v>
      </c>
      <c r="D6">
        <v>3.582</v>
      </c>
      <c r="E6">
        <f>2*C6/D6</f>
        <v>0.27917364600781686</v>
      </c>
      <c r="F6">
        <f>E6/0.0039</f>
        <v>71.58298615585048</v>
      </c>
      <c r="G6">
        <f>0.476*9.8*C6</f>
        <v>2.3324000000000003</v>
      </c>
      <c r="H6">
        <f>0.5*0.476*(E6)^2</f>
        <v>0.018549226060820885</v>
      </c>
      <c r="I6">
        <f>0.5*0.001*(F6)^2</f>
        <v>2.5620619534943407</v>
      </c>
      <c r="J6">
        <f>I6+H6</f>
        <v>2.5806111795551616</v>
      </c>
      <c r="K6">
        <f>ABS(G6-H6-I6)/G6*100</f>
        <v>10.641878732428458</v>
      </c>
    </row>
    <row r="7" spans="3:11" ht="12.75">
      <c r="C7">
        <v>0.4</v>
      </c>
      <c r="D7">
        <v>3.26</v>
      </c>
      <c r="E7">
        <f>2*C7/D7</f>
        <v>0.245398773006135</v>
      </c>
      <c r="F7">
        <f>E7/0.0039</f>
        <v>62.92276230926539</v>
      </c>
      <c r="G7">
        <f>0.476*9.8*C7</f>
        <v>1.8659200000000002</v>
      </c>
      <c r="H7">
        <f>0.5*0.476*(E7)^2</f>
        <v>0.014332492754714142</v>
      </c>
      <c r="I7">
        <f>0.5*0.001*(F7)^2</f>
        <v>1.9796370083141543</v>
      </c>
      <c r="J7">
        <f>I7+H7</f>
        <v>1.9939695010688685</v>
      </c>
      <c r="K7">
        <f>ABS(G7-H7-I7)/G7*100</f>
        <v>6.862539716004343</v>
      </c>
    </row>
    <row r="8" spans="3:11" ht="12.75">
      <c r="C8">
        <v>0.3</v>
      </c>
      <c r="D8">
        <v>2.811</v>
      </c>
      <c r="E8">
        <f>2*C8/D8</f>
        <v>0.2134471718249733</v>
      </c>
      <c r="F8">
        <f>E8/0.0039</f>
        <v>54.73004405768547</v>
      </c>
      <c r="G8">
        <f>0.476*9.8*C8</f>
        <v>1.39944</v>
      </c>
      <c r="H8">
        <f>0.5*0.476*(E8)^2</f>
        <v>0.010843207448098963</v>
      </c>
      <c r="I8">
        <f>0.5*0.001*(F8)^2</f>
        <v>1.4976888612780963</v>
      </c>
      <c r="J8">
        <f>I8+H8</f>
        <v>1.5085320687261952</v>
      </c>
      <c r="K8">
        <f>ABS(G8-H8-I8)/G8*100</f>
        <v>7.795408786814378</v>
      </c>
    </row>
    <row r="9" spans="3:11" ht="12.75">
      <c r="C9">
        <v>0.2</v>
      </c>
      <c r="D9">
        <v>2.261</v>
      </c>
      <c r="E9">
        <f>2*C9/D9</f>
        <v>0.17691287041132242</v>
      </c>
      <c r="F9">
        <f>E9/0.0039</f>
        <v>45.36227446444165</v>
      </c>
      <c r="G9">
        <f>0.476*9.8*C9</f>
        <v>0.9329600000000001</v>
      </c>
      <c r="H9">
        <f>0.5*0.476*(E9)^2</f>
        <v>0.007448962964687259</v>
      </c>
      <c r="I9">
        <f>0.5*0.001*(F9)^2</f>
        <v>1.0288679722936676</v>
      </c>
      <c r="J9">
        <f>I9+H9</f>
        <v>1.0363169352583548</v>
      </c>
      <c r="K9">
        <f>ABS(G9-H9-I9)/G9*100</f>
        <v>11.078388704591262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Maxwell wheel</dc:title>
  <dc:subject>Physics Experiments</dc:subject>
  <dc:creator>Ayman Akram Ghannam</dc:creator>
  <cp:keywords>Physics Experiments</cp:keywords>
  <dc:description/>
  <cp:lastModifiedBy>Ayman Ghannam</cp:lastModifiedBy>
  <dcterms:created xsi:type="dcterms:W3CDTF">2003-05-06T13:32:30Z</dcterms:created>
  <dcterms:modified xsi:type="dcterms:W3CDTF">2008-03-09T14:56:31Z</dcterms:modified>
  <cp:category/>
  <cp:version/>
  <cp:contentType/>
  <cp:contentStatus/>
</cp:coreProperties>
</file>