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9630" windowHeight="8955" activeTab="1"/>
  </bookViews>
  <sheets>
    <sheet name="Sheet1" sheetId="1" r:id="rId1"/>
    <sheet name="Details" sheetId="2" r:id="rId2"/>
    <sheet name="Quizes+HW" sheetId="3" r:id="rId3"/>
  </sheets>
  <definedNames/>
  <calcPr fullCalcOnLoad="1"/>
</workbook>
</file>

<file path=xl/sharedStrings.xml><?xml version="1.0" encoding="utf-8"?>
<sst xmlns="http://schemas.openxmlformats.org/spreadsheetml/2006/main" count="46" uniqueCount="28">
  <si>
    <t>PYP001</t>
  </si>
  <si>
    <t>Absences</t>
  </si>
  <si>
    <t>EP</t>
  </si>
  <si>
    <t>Late</t>
  </si>
  <si>
    <t>Attendance/5</t>
  </si>
  <si>
    <t>Average=</t>
  </si>
  <si>
    <t>Stdeev=</t>
  </si>
  <si>
    <t>ID</t>
  </si>
  <si>
    <t>S</t>
  </si>
  <si>
    <t>HW</t>
  </si>
  <si>
    <t>week#</t>
  </si>
  <si>
    <t>Sec37</t>
  </si>
  <si>
    <t>Sec:37</t>
  </si>
  <si>
    <t>Quizes</t>
  </si>
  <si>
    <t xml:space="preserve"> </t>
  </si>
  <si>
    <t>Avr=</t>
  </si>
  <si>
    <t>STD=</t>
  </si>
  <si>
    <t>DN</t>
  </si>
  <si>
    <t>Ex</t>
  </si>
  <si>
    <t>1st</t>
  </si>
  <si>
    <t>2nd</t>
  </si>
  <si>
    <t>?</t>
  </si>
  <si>
    <t>HW/76</t>
  </si>
  <si>
    <t>Quizzes/65</t>
  </si>
  <si>
    <t>Quizzes/10</t>
  </si>
  <si>
    <t>HW/5</t>
  </si>
  <si>
    <t>Sum/20</t>
  </si>
  <si>
    <t>FG/20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</si>
</sst>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0.0"/>
    <numFmt numFmtId="178" formatCode="0.0000"/>
    <numFmt numFmtId="179" formatCode="0.000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abic Transparent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Arabic Transparen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5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2" fontId="2" fillId="4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wrapText="1"/>
    </xf>
    <xf numFmtId="177" fontId="0" fillId="0" borderId="0" xfId="0" applyNumberFormat="1" applyAlignment="1">
      <alignment horizontal="center"/>
    </xf>
    <xf numFmtId="177" fontId="0" fillId="0" borderId="0" xfId="0" applyNumberFormat="1" applyFill="1" applyAlignment="1">
      <alignment horizontal="center"/>
    </xf>
    <xf numFmtId="0" fontId="0" fillId="17" borderId="10" xfId="0" applyFill="1" applyBorder="1" applyAlignment="1">
      <alignment horizontal="center"/>
    </xf>
    <xf numFmtId="1" fontId="0" fillId="17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0" fillId="25" borderId="10" xfId="0" applyFont="1" applyFill="1" applyBorder="1" applyAlignment="1">
      <alignment horizontal="center" wrapText="1"/>
    </xf>
    <xf numFmtId="2" fontId="2" fillId="4" borderId="11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wrapText="1"/>
    </xf>
    <xf numFmtId="2" fontId="23" fillId="0" borderId="10" xfId="57" applyNumberFormat="1" applyFont="1" applyFill="1" applyBorder="1" applyAlignment="1">
      <alignment horizontal="center"/>
      <protection/>
    </xf>
    <xf numFmtId="0" fontId="0" fillId="26" borderId="10" xfId="0" applyFill="1" applyBorder="1" applyAlignment="1">
      <alignment horizontal="center"/>
    </xf>
    <xf numFmtId="0" fontId="0" fillId="26" borderId="10" xfId="0" applyFont="1" applyFill="1" applyBorder="1" applyAlignment="1">
      <alignment horizontal="center" wrapText="1"/>
    </xf>
    <xf numFmtId="2" fontId="0" fillId="26" borderId="10" xfId="0" applyNumberFormat="1" applyFill="1" applyBorder="1" applyAlignment="1">
      <alignment horizontal="center"/>
    </xf>
    <xf numFmtId="2" fontId="0" fillId="26" borderId="10" xfId="0" applyNumberFormat="1" applyFont="1" applyFill="1" applyBorder="1" applyAlignment="1">
      <alignment horizontal="center" wrapText="1"/>
    </xf>
    <xf numFmtId="0" fontId="0" fillId="26" borderId="10" xfId="0" applyFont="1" applyFill="1" applyBorder="1" applyAlignment="1">
      <alignment horizontal="center" wrapText="1"/>
    </xf>
    <xf numFmtId="0" fontId="0" fillId="17" borderId="10" xfId="0" applyFont="1" applyFill="1" applyBorder="1" applyAlignment="1">
      <alignment horizontal="center" wrapText="1"/>
    </xf>
    <xf numFmtId="0" fontId="0" fillId="17" borderId="10" xfId="0" applyFont="1" applyFill="1" applyBorder="1" applyAlignment="1">
      <alignment horizontal="center" wrapText="1"/>
    </xf>
    <xf numFmtId="2" fontId="0" fillId="17" borderId="10" xfId="0" applyNumberFormat="1" applyFont="1" applyFill="1" applyBorder="1" applyAlignment="1">
      <alignment horizontal="center" wrapText="1"/>
    </xf>
    <xf numFmtId="2" fontId="0" fillId="17" borderId="10" xfId="0" applyNumberFormat="1" applyFill="1" applyBorder="1" applyAlignment="1">
      <alignment horizontal="center"/>
    </xf>
    <xf numFmtId="0" fontId="0" fillId="17" borderId="0" xfId="0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workbookViewId="0" topLeftCell="A1">
      <selection activeCell="A5" sqref="A5:B36"/>
    </sheetView>
  </sheetViews>
  <sheetFormatPr defaultColWidth="9.140625" defaultRowHeight="12.75"/>
  <cols>
    <col min="1" max="1" width="3.7109375" style="2" customWidth="1"/>
    <col min="2" max="2" width="11.28125" style="2" customWidth="1"/>
    <col min="3" max="3" width="9.140625" style="2" customWidth="1"/>
    <col min="4" max="4" width="3.7109375" style="2" customWidth="1"/>
    <col min="5" max="16" width="5.8515625" style="2" customWidth="1"/>
    <col min="17" max="21" width="5.28125" style="2" customWidth="1"/>
    <col min="22" max="22" width="5.8515625" style="2" customWidth="1"/>
  </cols>
  <sheetData>
    <row r="1" ht="12.75">
      <c r="B1" s="2" t="s">
        <v>0</v>
      </c>
    </row>
    <row r="2" ht="12.75">
      <c r="B2" s="2" t="s">
        <v>11</v>
      </c>
    </row>
    <row r="3" spans="1:22" ht="12.75">
      <c r="A3"/>
      <c r="E3" s="17" t="s">
        <v>10</v>
      </c>
      <c r="F3" s="17"/>
      <c r="Q3" s="12" t="s">
        <v>9</v>
      </c>
      <c r="R3" s="12"/>
      <c r="S3" s="12"/>
      <c r="T3" s="12"/>
      <c r="U3" s="12"/>
      <c r="V3" s="13"/>
    </row>
    <row r="4" spans="1:22" ht="18" customHeight="1">
      <c r="A4" s="5"/>
      <c r="B4" s="3"/>
      <c r="C4" s="14" t="s">
        <v>1</v>
      </c>
      <c r="D4" s="14" t="s">
        <v>2</v>
      </c>
      <c r="E4" s="14">
        <v>1</v>
      </c>
      <c r="F4" s="14"/>
      <c r="G4" s="14">
        <v>2</v>
      </c>
      <c r="H4" s="14"/>
      <c r="I4" s="14">
        <v>3</v>
      </c>
      <c r="J4" s="14"/>
      <c r="K4" s="14">
        <v>4</v>
      </c>
      <c r="L4" s="14"/>
      <c r="M4" s="14">
        <v>5</v>
      </c>
      <c r="N4" s="14"/>
      <c r="O4" s="14">
        <v>6</v>
      </c>
      <c r="P4" s="14"/>
      <c r="Q4" s="15">
        <v>1</v>
      </c>
      <c r="R4" s="15">
        <v>2</v>
      </c>
      <c r="S4" s="15">
        <v>3</v>
      </c>
      <c r="T4" s="15">
        <v>4</v>
      </c>
      <c r="U4" s="15">
        <v>5</v>
      </c>
      <c r="V4" s="15">
        <v>6</v>
      </c>
    </row>
    <row r="5" spans="1:22" s="10" customFormat="1" ht="14.25" customHeight="1">
      <c r="A5" s="1">
        <v>1</v>
      </c>
      <c r="B5" s="1">
        <v>200842980</v>
      </c>
      <c r="C5" s="16"/>
      <c r="D5" s="16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6"/>
      <c r="R5" s="16"/>
      <c r="S5" s="16"/>
      <c r="T5" s="16"/>
      <c r="U5" s="16"/>
      <c r="V5" s="16"/>
    </row>
    <row r="6" spans="1:22" s="10" customFormat="1" ht="14.25" customHeight="1">
      <c r="A6" s="1">
        <v>2</v>
      </c>
      <c r="B6" s="1">
        <v>200875900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2" s="10" customFormat="1" ht="14.25" customHeight="1">
      <c r="A7" s="1">
        <v>3</v>
      </c>
      <c r="B7" s="1">
        <v>200846140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1:22" s="10" customFormat="1" ht="14.25" customHeight="1">
      <c r="A8" s="1">
        <v>4</v>
      </c>
      <c r="B8" s="1">
        <v>200848320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1:22" s="10" customFormat="1" ht="14.25" customHeight="1">
      <c r="A9" s="1">
        <v>5</v>
      </c>
      <c r="B9" s="1">
        <v>200814780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2" s="10" customFormat="1" ht="14.25" customHeight="1">
      <c r="A10" s="1">
        <v>6</v>
      </c>
      <c r="B10" s="1">
        <v>200850800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1:22" s="10" customFormat="1" ht="14.25" customHeight="1">
      <c r="A11" s="1">
        <v>7</v>
      </c>
      <c r="B11" s="1">
        <v>200816940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spans="1:22" s="10" customFormat="1" ht="14.25" customHeight="1">
      <c r="A12" s="1">
        <v>8</v>
      </c>
      <c r="B12" s="1">
        <v>200819080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1:22" s="10" customFormat="1" ht="14.25" customHeight="1">
      <c r="A13" s="1">
        <v>9</v>
      </c>
      <c r="B13" s="1">
        <v>200821480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22" s="10" customFormat="1" ht="14.25" customHeight="1">
      <c r="A14" s="1">
        <v>10</v>
      </c>
      <c r="B14" s="1">
        <v>200824820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1:22" s="10" customFormat="1" ht="14.25" customHeight="1">
      <c r="A15" s="1">
        <v>11</v>
      </c>
      <c r="B15" s="1">
        <v>200830240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1:22" s="10" customFormat="1" ht="14.25" customHeight="1">
      <c r="A16" s="1">
        <v>12</v>
      </c>
      <c r="B16" s="1">
        <v>200834040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1:22" s="10" customFormat="1" ht="14.25" customHeight="1">
      <c r="A17" s="1">
        <v>13</v>
      </c>
      <c r="B17" s="1">
        <v>200836740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2" s="10" customFormat="1" ht="14.25" customHeight="1">
      <c r="A18" s="1">
        <v>14</v>
      </c>
      <c r="B18" s="1">
        <v>200838720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1:22" s="10" customFormat="1" ht="14.25" customHeight="1">
      <c r="A19" s="1">
        <v>15</v>
      </c>
      <c r="B19" s="1">
        <v>200840820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2" s="10" customFormat="1" ht="14.25" customHeight="1">
      <c r="A20" s="1">
        <v>16</v>
      </c>
      <c r="B20" s="1">
        <v>200853180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1:22" s="10" customFormat="1" ht="14.25" customHeight="1">
      <c r="A21" s="1">
        <v>17</v>
      </c>
      <c r="B21" s="1">
        <v>200856520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2" spans="1:22" s="10" customFormat="1" ht="14.25" customHeight="1">
      <c r="A22" s="1">
        <v>18</v>
      </c>
      <c r="B22" s="1">
        <v>200858780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1:22" s="10" customFormat="1" ht="14.25" customHeight="1">
      <c r="A23" s="1">
        <v>19</v>
      </c>
      <c r="B23" s="1">
        <v>200861300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</row>
    <row r="24" spans="1:22" s="10" customFormat="1" ht="14.25" customHeight="1">
      <c r="A24" s="1">
        <v>20</v>
      </c>
      <c r="B24" s="1">
        <v>200863820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1:22" s="10" customFormat="1" ht="14.25" customHeight="1">
      <c r="A25" s="1">
        <v>21</v>
      </c>
      <c r="B25" s="1">
        <v>200867260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1:22" s="10" customFormat="1" ht="14.25" customHeight="1">
      <c r="A26" s="1">
        <v>22</v>
      </c>
      <c r="B26" s="1">
        <v>200869800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s="10" customFormat="1" ht="14.25" customHeight="1">
      <c r="A27" s="1">
        <v>23</v>
      </c>
      <c r="B27" s="1">
        <v>200872780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22" s="10" customFormat="1" ht="14.25" customHeight="1">
      <c r="A28" s="1">
        <v>24</v>
      </c>
      <c r="B28" s="1">
        <v>200885300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1:22" s="10" customFormat="1" ht="14.25" customHeight="1">
      <c r="A29" s="1">
        <v>25</v>
      </c>
      <c r="B29" s="1">
        <v>200879640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1:22" s="10" customFormat="1" ht="14.25" customHeight="1">
      <c r="A30" s="1">
        <v>26</v>
      </c>
      <c r="B30" s="1">
        <v>200887580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1:22" s="10" customFormat="1" ht="14.25" customHeight="1">
      <c r="A31" s="1">
        <v>27</v>
      </c>
      <c r="B31" s="1">
        <v>200882920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22" s="10" customFormat="1" ht="14.25" customHeight="1">
      <c r="A32" s="1">
        <v>28</v>
      </c>
      <c r="B32" s="1">
        <v>200891420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1:22" s="10" customFormat="1" ht="14.25" customHeight="1">
      <c r="A33" s="1">
        <v>29</v>
      </c>
      <c r="B33" s="1">
        <v>200758750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1:22" s="10" customFormat="1" ht="14.25" customHeight="1">
      <c r="A34" s="1">
        <v>30</v>
      </c>
      <c r="B34" s="1">
        <v>200741670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1:22" s="10" customFormat="1" ht="14.25" customHeight="1">
      <c r="A35" s="1">
        <v>31</v>
      </c>
      <c r="B35" s="1">
        <v>200739790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22" s="10" customFormat="1" ht="14.25" customHeight="1">
      <c r="A36" s="1">
        <v>32</v>
      </c>
      <c r="B36" s="1">
        <v>200758050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4:22" ht="14.25" customHeight="1">
      <c r="D37" s="6"/>
      <c r="E37" s="6" t="e">
        <f>AVERAGE(E5:E35)</f>
        <v>#DIV/0!</v>
      </c>
      <c r="F37" s="6" t="e">
        <f aca="true" t="shared" si="0" ref="F37:V37">AVERAGE(F5:F35)</f>
        <v>#DIV/0!</v>
      </c>
      <c r="G37" s="6" t="e">
        <f t="shared" si="0"/>
        <v>#DIV/0!</v>
      </c>
      <c r="H37" s="6" t="e">
        <f t="shared" si="0"/>
        <v>#DIV/0!</v>
      </c>
      <c r="I37" s="6" t="e">
        <f t="shared" si="0"/>
        <v>#DIV/0!</v>
      </c>
      <c r="J37" s="6" t="e">
        <f t="shared" si="0"/>
        <v>#DIV/0!</v>
      </c>
      <c r="K37" s="6" t="e">
        <f t="shared" si="0"/>
        <v>#DIV/0!</v>
      </c>
      <c r="L37" s="6"/>
      <c r="M37" s="6"/>
      <c r="N37" s="6"/>
      <c r="O37" s="6"/>
      <c r="P37" s="6" t="e">
        <f t="shared" si="0"/>
        <v>#DIV/0!</v>
      </c>
      <c r="Q37" s="6" t="e">
        <f t="shared" si="0"/>
        <v>#DIV/0!</v>
      </c>
      <c r="R37" s="6" t="e">
        <f t="shared" si="0"/>
        <v>#DIV/0!</v>
      </c>
      <c r="S37" s="6" t="e">
        <f t="shared" si="0"/>
        <v>#DIV/0!</v>
      </c>
      <c r="T37" s="6" t="e">
        <f t="shared" si="0"/>
        <v>#DIV/0!</v>
      </c>
      <c r="U37" s="6" t="e">
        <f t="shared" si="0"/>
        <v>#DIV/0!</v>
      </c>
      <c r="V37" s="6" t="e">
        <f t="shared" si="0"/>
        <v>#DIV/0!</v>
      </c>
    </row>
    <row r="38" spans="4:22" ht="14.25" customHeight="1">
      <c r="D38" s="6"/>
      <c r="E38" s="6" t="e">
        <f aca="true" t="shared" si="1" ref="E38:V38">STDEV(E5:E35)</f>
        <v>#DIV/0!</v>
      </c>
      <c r="F38" s="6" t="e">
        <f t="shared" si="1"/>
        <v>#DIV/0!</v>
      </c>
      <c r="G38" s="6" t="e">
        <f t="shared" si="1"/>
        <v>#DIV/0!</v>
      </c>
      <c r="H38" s="6" t="e">
        <f t="shared" si="1"/>
        <v>#DIV/0!</v>
      </c>
      <c r="I38" s="6" t="e">
        <f t="shared" si="1"/>
        <v>#DIV/0!</v>
      </c>
      <c r="J38" s="6" t="e">
        <f t="shared" si="1"/>
        <v>#DIV/0!</v>
      </c>
      <c r="K38" s="6" t="e">
        <f t="shared" si="1"/>
        <v>#DIV/0!</v>
      </c>
      <c r="L38" s="6"/>
      <c r="M38" s="6"/>
      <c r="N38" s="6"/>
      <c r="O38" s="6"/>
      <c r="P38" s="6" t="e">
        <f t="shared" si="1"/>
        <v>#DIV/0!</v>
      </c>
      <c r="Q38" s="6" t="e">
        <f t="shared" si="1"/>
        <v>#DIV/0!</v>
      </c>
      <c r="R38" s="6" t="e">
        <f t="shared" si="1"/>
        <v>#DIV/0!</v>
      </c>
      <c r="S38" s="6" t="e">
        <f t="shared" si="1"/>
        <v>#DIV/0!</v>
      </c>
      <c r="T38" s="6" t="e">
        <f t="shared" si="1"/>
        <v>#DIV/0!</v>
      </c>
      <c r="U38" s="6" t="e">
        <f t="shared" si="1"/>
        <v>#DIV/0!</v>
      </c>
      <c r="V38" s="6" t="e">
        <f t="shared" si="1"/>
        <v>#DIV/0!</v>
      </c>
    </row>
  </sheetData>
  <printOptions/>
  <pageMargins left="0" right="0" top="0" bottom="0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6"/>
  <sheetViews>
    <sheetView tabSelected="1" workbookViewId="0" topLeftCell="A7">
      <selection activeCell="K5" sqref="K5:K34"/>
    </sheetView>
  </sheetViews>
  <sheetFormatPr defaultColWidth="9.140625" defaultRowHeight="12.75"/>
  <cols>
    <col min="1" max="1" width="3.7109375" style="0" customWidth="1"/>
    <col min="2" max="2" width="10.7109375" style="2" customWidth="1"/>
    <col min="3" max="3" width="10.00390625" style="2" customWidth="1"/>
    <col min="4" max="4" width="5.8515625" style="2" customWidth="1"/>
    <col min="5" max="5" width="13.28125" style="2" customWidth="1"/>
    <col min="6" max="11" width="11.7109375" style="2" customWidth="1"/>
    <col min="13" max="13" width="7.00390625" style="0" customWidth="1"/>
    <col min="14" max="14" width="3.7109375" style="0" customWidth="1"/>
    <col min="15" max="15" width="4.00390625" style="0" customWidth="1"/>
  </cols>
  <sheetData>
    <row r="2" spans="1:14" ht="12.75">
      <c r="A2" s="2"/>
      <c r="B2" s="2" t="s">
        <v>0</v>
      </c>
      <c r="L2" s="2"/>
      <c r="N2" s="2"/>
    </row>
    <row r="3" spans="1:14" ht="12.75">
      <c r="A3" s="2"/>
      <c r="B3" t="s">
        <v>12</v>
      </c>
      <c r="L3" s="2"/>
      <c r="N3" s="2"/>
    </row>
    <row r="4" spans="1:14" ht="12.75">
      <c r="A4" s="23" t="s">
        <v>8</v>
      </c>
      <c r="B4" s="23" t="s">
        <v>7</v>
      </c>
      <c r="C4" s="23" t="s">
        <v>1</v>
      </c>
      <c r="D4" s="23" t="s">
        <v>3</v>
      </c>
      <c r="E4" s="23" t="s">
        <v>4</v>
      </c>
      <c r="F4" s="24" t="s">
        <v>23</v>
      </c>
      <c r="G4" s="24" t="s">
        <v>24</v>
      </c>
      <c r="H4" s="23" t="s">
        <v>22</v>
      </c>
      <c r="I4" s="23" t="s">
        <v>25</v>
      </c>
      <c r="J4" s="23" t="s">
        <v>26</v>
      </c>
      <c r="K4" s="23" t="s">
        <v>27</v>
      </c>
      <c r="L4" s="23" t="s">
        <v>19</v>
      </c>
      <c r="M4" s="23" t="s">
        <v>20</v>
      </c>
      <c r="N4" s="23" t="s">
        <v>8</v>
      </c>
    </row>
    <row r="5" spans="1:14" ht="15" customHeight="1">
      <c r="A5" s="1">
        <v>31</v>
      </c>
      <c r="B5" s="1">
        <v>200739790</v>
      </c>
      <c r="C5" s="8">
        <v>1</v>
      </c>
      <c r="D5" s="8"/>
      <c r="E5" s="24">
        <v>5</v>
      </c>
      <c r="F5" s="1">
        <v>35</v>
      </c>
      <c r="G5" s="26">
        <f>F5*10/65</f>
        <v>5.384615384615385</v>
      </c>
      <c r="H5" s="3">
        <v>29.5</v>
      </c>
      <c r="I5" s="25">
        <f>H5*5/76</f>
        <v>1.9407894736842106</v>
      </c>
      <c r="J5" s="7">
        <f aca="true" t="shared" si="0" ref="J5:J32">I5+G5+E5</f>
        <v>12.325404858299596</v>
      </c>
      <c r="K5" s="7">
        <f>J5+1.78</f>
        <v>14.105404858299595</v>
      </c>
      <c r="L5" s="21">
        <v>11</v>
      </c>
      <c r="M5" s="22">
        <v>5</v>
      </c>
      <c r="N5" s="1">
        <v>31</v>
      </c>
    </row>
    <row r="6" spans="1:14" ht="15" customHeight="1">
      <c r="A6" s="1">
        <v>30</v>
      </c>
      <c r="B6" s="1">
        <v>200741670</v>
      </c>
      <c r="C6" s="8">
        <v>5</v>
      </c>
      <c r="D6" s="8"/>
      <c r="E6" s="24">
        <v>1</v>
      </c>
      <c r="F6" s="1">
        <v>12</v>
      </c>
      <c r="G6" s="26">
        <f aca="true" t="shared" si="1" ref="G6:G34">F6*10/65</f>
        <v>1.8461538461538463</v>
      </c>
      <c r="H6" s="3">
        <v>14</v>
      </c>
      <c r="I6" s="25">
        <f aca="true" t="shared" si="2" ref="I6:I34">H6*5/76</f>
        <v>0.9210526315789473</v>
      </c>
      <c r="J6" s="7">
        <f t="shared" si="0"/>
        <v>3.7672064777327936</v>
      </c>
      <c r="K6" s="7">
        <f aca="true" t="shared" si="3" ref="K6:K34">J6+1.78</f>
        <v>5.547206477732794</v>
      </c>
      <c r="L6" s="21">
        <v>16</v>
      </c>
      <c r="M6" s="22">
        <v>9</v>
      </c>
      <c r="N6" s="1">
        <v>30</v>
      </c>
    </row>
    <row r="7" spans="1:15" ht="15" customHeight="1">
      <c r="A7" s="1">
        <v>32</v>
      </c>
      <c r="B7" s="1">
        <v>200758050</v>
      </c>
      <c r="C7" s="28">
        <v>10</v>
      </c>
      <c r="D7" s="28" t="s">
        <v>18</v>
      </c>
      <c r="E7" s="28">
        <v>0</v>
      </c>
      <c r="F7" s="29">
        <v>8</v>
      </c>
      <c r="G7" s="30">
        <f t="shared" si="1"/>
        <v>1.2307692307692308</v>
      </c>
      <c r="H7" s="14">
        <v>0</v>
      </c>
      <c r="I7" s="31">
        <f t="shared" si="2"/>
        <v>0</v>
      </c>
      <c r="J7" s="31" t="s">
        <v>17</v>
      </c>
      <c r="K7" s="31" t="s">
        <v>17</v>
      </c>
      <c r="L7" s="29">
        <v>7</v>
      </c>
      <c r="M7" s="29"/>
      <c r="N7" s="29">
        <v>32</v>
      </c>
      <c r="O7" s="32" t="s">
        <v>17</v>
      </c>
    </row>
    <row r="8" spans="1:15" ht="15" customHeight="1">
      <c r="A8" s="1">
        <v>29</v>
      </c>
      <c r="B8" s="1">
        <v>200758750</v>
      </c>
      <c r="C8" s="19">
        <v>5</v>
      </c>
      <c r="D8" s="19"/>
      <c r="E8" s="24">
        <v>1</v>
      </c>
      <c r="F8" s="1">
        <v>34</v>
      </c>
      <c r="G8" s="26">
        <f t="shared" si="1"/>
        <v>5.230769230769231</v>
      </c>
      <c r="H8" s="3">
        <v>13</v>
      </c>
      <c r="I8" s="25">
        <f t="shared" si="2"/>
        <v>0.8552631578947368</v>
      </c>
      <c r="J8" s="7">
        <f t="shared" si="0"/>
        <v>7.086032388663968</v>
      </c>
      <c r="K8" s="7">
        <f t="shared" si="3"/>
        <v>8.866032388663967</v>
      </c>
      <c r="L8" s="21">
        <v>13</v>
      </c>
      <c r="M8" s="22">
        <v>14</v>
      </c>
      <c r="N8" s="1">
        <v>29</v>
      </c>
      <c r="O8" t="s">
        <v>21</v>
      </c>
    </row>
    <row r="9" spans="1:14" ht="15" customHeight="1">
      <c r="A9" s="1">
        <v>5</v>
      </c>
      <c r="B9" s="1">
        <v>200814780</v>
      </c>
      <c r="C9" s="8"/>
      <c r="D9" s="8"/>
      <c r="E9" s="24">
        <v>5</v>
      </c>
      <c r="F9" s="1">
        <v>43</v>
      </c>
      <c r="G9" s="26">
        <f t="shared" si="1"/>
        <v>6.615384615384615</v>
      </c>
      <c r="H9" s="3">
        <v>56</v>
      </c>
      <c r="I9" s="25">
        <f t="shared" si="2"/>
        <v>3.6842105263157894</v>
      </c>
      <c r="J9" s="7">
        <f t="shared" si="0"/>
        <v>15.299595141700404</v>
      </c>
      <c r="K9" s="7">
        <f t="shared" si="3"/>
        <v>17.079595141700405</v>
      </c>
      <c r="L9" s="21">
        <v>15</v>
      </c>
      <c r="M9" s="22">
        <v>10</v>
      </c>
      <c r="N9" s="1">
        <v>5</v>
      </c>
    </row>
    <row r="10" spans="1:14" ht="15" customHeight="1">
      <c r="A10" s="1">
        <v>7</v>
      </c>
      <c r="B10" s="1">
        <v>200816940</v>
      </c>
      <c r="C10" s="8"/>
      <c r="D10" s="8"/>
      <c r="E10" s="24">
        <v>5</v>
      </c>
      <c r="F10" s="1">
        <v>50</v>
      </c>
      <c r="G10" s="26">
        <f t="shared" si="1"/>
        <v>7.6923076923076925</v>
      </c>
      <c r="H10" s="3">
        <v>53</v>
      </c>
      <c r="I10" s="25">
        <f t="shared" si="2"/>
        <v>3.486842105263158</v>
      </c>
      <c r="J10" s="7">
        <f t="shared" si="0"/>
        <v>16.17914979757085</v>
      </c>
      <c r="K10" s="7">
        <f t="shared" si="3"/>
        <v>17.959149797570852</v>
      </c>
      <c r="L10" s="21">
        <v>17</v>
      </c>
      <c r="M10" s="22">
        <v>11</v>
      </c>
      <c r="N10" s="1">
        <v>7</v>
      </c>
    </row>
    <row r="11" spans="1:14" ht="15" customHeight="1">
      <c r="A11" s="1">
        <v>8</v>
      </c>
      <c r="B11" s="1">
        <v>200819080</v>
      </c>
      <c r="C11" s="8"/>
      <c r="D11" s="8"/>
      <c r="E11" s="24">
        <v>5</v>
      </c>
      <c r="F11" s="1">
        <v>38</v>
      </c>
      <c r="G11" s="26">
        <f t="shared" si="1"/>
        <v>5.846153846153846</v>
      </c>
      <c r="H11" s="3">
        <v>52.5</v>
      </c>
      <c r="I11" s="25">
        <f t="shared" si="2"/>
        <v>3.4539473684210527</v>
      </c>
      <c r="J11" s="7">
        <f t="shared" si="0"/>
        <v>14.300101214574898</v>
      </c>
      <c r="K11" s="7">
        <f t="shared" si="3"/>
        <v>16.0801012145749</v>
      </c>
      <c r="L11" s="21">
        <v>19</v>
      </c>
      <c r="M11" s="22">
        <v>11</v>
      </c>
      <c r="N11" s="1">
        <v>8</v>
      </c>
    </row>
    <row r="12" spans="1:14" ht="15" customHeight="1">
      <c r="A12" s="1">
        <v>9</v>
      </c>
      <c r="B12" s="1">
        <v>200821480</v>
      </c>
      <c r="C12" s="8">
        <v>5</v>
      </c>
      <c r="D12" s="8"/>
      <c r="E12" s="24">
        <v>1</v>
      </c>
      <c r="F12" s="1">
        <v>34</v>
      </c>
      <c r="G12" s="26">
        <f t="shared" si="1"/>
        <v>5.230769230769231</v>
      </c>
      <c r="H12" s="3">
        <v>21.5</v>
      </c>
      <c r="I12" s="25">
        <f t="shared" si="2"/>
        <v>1.4144736842105263</v>
      </c>
      <c r="J12" s="7">
        <f t="shared" si="0"/>
        <v>7.645242914979757</v>
      </c>
      <c r="K12" s="7">
        <f t="shared" si="3"/>
        <v>9.425242914979757</v>
      </c>
      <c r="L12" s="21">
        <v>15</v>
      </c>
      <c r="M12" s="22">
        <v>14</v>
      </c>
      <c r="N12" s="1">
        <v>9</v>
      </c>
    </row>
    <row r="13" spans="1:14" ht="15" customHeight="1">
      <c r="A13" s="1">
        <v>10</v>
      </c>
      <c r="B13" s="1">
        <v>200824820</v>
      </c>
      <c r="C13" s="8">
        <v>1</v>
      </c>
      <c r="D13" s="8"/>
      <c r="E13" s="24">
        <v>5</v>
      </c>
      <c r="F13" s="1">
        <v>31</v>
      </c>
      <c r="G13" s="26">
        <f t="shared" si="1"/>
        <v>4.769230769230769</v>
      </c>
      <c r="H13" s="3">
        <v>25.5</v>
      </c>
      <c r="I13" s="25">
        <f t="shared" si="2"/>
        <v>1.6776315789473684</v>
      </c>
      <c r="J13" s="7">
        <f t="shared" si="0"/>
        <v>11.446862348178136</v>
      </c>
      <c r="K13" s="7">
        <f t="shared" si="3"/>
        <v>13.226862348178136</v>
      </c>
      <c r="L13" s="21">
        <v>17</v>
      </c>
      <c r="M13" s="19">
        <v>9</v>
      </c>
      <c r="N13" s="1">
        <v>10</v>
      </c>
    </row>
    <row r="14" spans="1:14" ht="15" customHeight="1">
      <c r="A14" s="1">
        <v>11</v>
      </c>
      <c r="B14" s="1">
        <v>200830240</v>
      </c>
      <c r="C14" s="8">
        <v>2</v>
      </c>
      <c r="D14" s="8" t="s">
        <v>18</v>
      </c>
      <c r="E14" s="24">
        <v>4</v>
      </c>
      <c r="F14" s="1">
        <v>18</v>
      </c>
      <c r="G14" s="26">
        <f t="shared" si="1"/>
        <v>2.769230769230769</v>
      </c>
      <c r="H14" s="3">
        <v>13.5</v>
      </c>
      <c r="I14" s="25">
        <f t="shared" si="2"/>
        <v>0.8881578947368421</v>
      </c>
      <c r="J14" s="7">
        <f t="shared" si="0"/>
        <v>7.657388663967611</v>
      </c>
      <c r="K14" s="7">
        <f t="shared" si="3"/>
        <v>9.43738866396761</v>
      </c>
      <c r="L14" s="21">
        <v>14</v>
      </c>
      <c r="M14" s="22">
        <v>11</v>
      </c>
      <c r="N14" s="1">
        <v>11</v>
      </c>
    </row>
    <row r="15" spans="1:14" ht="15" customHeight="1">
      <c r="A15" s="1">
        <v>12</v>
      </c>
      <c r="B15" s="1">
        <v>200834040</v>
      </c>
      <c r="C15" s="11">
        <v>1</v>
      </c>
      <c r="D15" s="11">
        <v>1</v>
      </c>
      <c r="E15" s="27">
        <v>4.7</v>
      </c>
      <c r="F15" s="1">
        <v>23</v>
      </c>
      <c r="G15" s="26">
        <f t="shared" si="1"/>
        <v>3.5384615384615383</v>
      </c>
      <c r="H15" s="3">
        <v>17.5</v>
      </c>
      <c r="I15" s="25">
        <f t="shared" si="2"/>
        <v>1.1513157894736843</v>
      </c>
      <c r="J15" s="7">
        <f t="shared" si="0"/>
        <v>9.389777327935223</v>
      </c>
      <c r="K15" s="7">
        <f t="shared" si="3"/>
        <v>11.169777327935222</v>
      </c>
      <c r="L15" s="21">
        <v>16</v>
      </c>
      <c r="M15" s="22">
        <v>10</v>
      </c>
      <c r="N15" s="1">
        <v>12</v>
      </c>
    </row>
    <row r="16" spans="1:14" ht="15" customHeight="1">
      <c r="A16" s="1">
        <v>13</v>
      </c>
      <c r="B16" s="1">
        <v>200836740</v>
      </c>
      <c r="C16" s="11"/>
      <c r="D16" s="11"/>
      <c r="E16" s="27">
        <v>5</v>
      </c>
      <c r="F16" s="1">
        <v>50</v>
      </c>
      <c r="G16" s="26">
        <f t="shared" si="1"/>
        <v>7.6923076923076925</v>
      </c>
      <c r="H16" s="3">
        <v>62</v>
      </c>
      <c r="I16" s="25">
        <f t="shared" si="2"/>
        <v>4.078947368421052</v>
      </c>
      <c r="J16" s="7">
        <f t="shared" si="0"/>
        <v>16.771255060728745</v>
      </c>
      <c r="K16" s="7">
        <f t="shared" si="3"/>
        <v>18.551255060728746</v>
      </c>
      <c r="L16" s="21">
        <v>15</v>
      </c>
      <c r="M16" s="22">
        <v>12</v>
      </c>
      <c r="N16" s="1">
        <v>13</v>
      </c>
    </row>
    <row r="17" spans="1:14" ht="15" customHeight="1">
      <c r="A17" s="1">
        <v>14</v>
      </c>
      <c r="B17" s="1">
        <v>200838720</v>
      </c>
      <c r="C17" s="8"/>
      <c r="D17" s="8"/>
      <c r="E17" s="24">
        <v>5</v>
      </c>
      <c r="F17" s="1">
        <v>53</v>
      </c>
      <c r="G17" s="26">
        <f t="shared" si="1"/>
        <v>8.153846153846153</v>
      </c>
      <c r="H17" s="3">
        <v>62.5</v>
      </c>
      <c r="I17" s="25">
        <f t="shared" si="2"/>
        <v>4.1118421052631575</v>
      </c>
      <c r="J17" s="7">
        <f t="shared" si="0"/>
        <v>17.26568825910931</v>
      </c>
      <c r="K17" s="7">
        <f t="shared" si="3"/>
        <v>19.045688259109312</v>
      </c>
      <c r="L17" s="21">
        <v>18</v>
      </c>
      <c r="M17" s="22">
        <v>14</v>
      </c>
      <c r="N17" s="1">
        <v>14</v>
      </c>
    </row>
    <row r="18" spans="1:14" ht="15" customHeight="1">
      <c r="A18" s="1">
        <v>15</v>
      </c>
      <c r="B18" s="1">
        <v>200840820</v>
      </c>
      <c r="C18" s="8">
        <v>3</v>
      </c>
      <c r="D18" s="8"/>
      <c r="E18" s="24">
        <v>3</v>
      </c>
      <c r="F18" s="1">
        <v>56</v>
      </c>
      <c r="G18" s="26">
        <f t="shared" si="1"/>
        <v>8.615384615384615</v>
      </c>
      <c r="H18" s="3">
        <v>45</v>
      </c>
      <c r="I18" s="25">
        <f t="shared" si="2"/>
        <v>2.960526315789474</v>
      </c>
      <c r="J18" s="7">
        <f t="shared" si="0"/>
        <v>14.57591093117409</v>
      </c>
      <c r="K18" s="7">
        <f t="shared" si="3"/>
        <v>16.35591093117409</v>
      </c>
      <c r="L18" s="21">
        <v>20</v>
      </c>
      <c r="M18" s="22">
        <v>16</v>
      </c>
      <c r="N18" s="1">
        <v>15</v>
      </c>
    </row>
    <row r="19" spans="1:14" ht="15" customHeight="1">
      <c r="A19" s="1">
        <v>1</v>
      </c>
      <c r="B19" s="1">
        <v>200842980</v>
      </c>
      <c r="C19" s="8">
        <v>2</v>
      </c>
      <c r="D19" s="8"/>
      <c r="E19" s="24">
        <v>4</v>
      </c>
      <c r="F19" s="1">
        <v>41</v>
      </c>
      <c r="G19" s="26">
        <f t="shared" si="1"/>
        <v>6.3076923076923075</v>
      </c>
      <c r="H19" s="3">
        <v>47.5</v>
      </c>
      <c r="I19" s="25">
        <f t="shared" si="2"/>
        <v>3.125</v>
      </c>
      <c r="J19" s="7">
        <f t="shared" si="0"/>
        <v>13.432692307692307</v>
      </c>
      <c r="K19" s="7">
        <f t="shared" si="3"/>
        <v>15.212692307692306</v>
      </c>
      <c r="L19" s="21">
        <v>17</v>
      </c>
      <c r="M19" s="22">
        <v>14</v>
      </c>
      <c r="N19" s="1">
        <v>1</v>
      </c>
    </row>
    <row r="20" spans="1:14" ht="15" customHeight="1">
      <c r="A20" s="1">
        <v>3</v>
      </c>
      <c r="B20" s="1">
        <v>200846140</v>
      </c>
      <c r="C20" s="8">
        <v>1</v>
      </c>
      <c r="D20" s="8"/>
      <c r="E20" s="24">
        <v>5</v>
      </c>
      <c r="F20" s="1">
        <v>35</v>
      </c>
      <c r="G20" s="26">
        <f t="shared" si="1"/>
        <v>5.384615384615385</v>
      </c>
      <c r="H20" s="3">
        <v>46.5</v>
      </c>
      <c r="I20" s="25">
        <f t="shared" si="2"/>
        <v>3.0592105263157894</v>
      </c>
      <c r="J20" s="7">
        <f t="shared" si="0"/>
        <v>13.443825910931174</v>
      </c>
      <c r="K20" s="7">
        <f t="shared" si="3"/>
        <v>15.223825910931174</v>
      </c>
      <c r="L20" s="21">
        <v>12</v>
      </c>
      <c r="M20" s="22">
        <v>15</v>
      </c>
      <c r="N20" s="1">
        <v>3</v>
      </c>
    </row>
    <row r="21" spans="1:14" ht="15" customHeight="1">
      <c r="A21" s="1">
        <v>4</v>
      </c>
      <c r="B21" s="1">
        <v>200848320</v>
      </c>
      <c r="C21" s="8">
        <v>1</v>
      </c>
      <c r="D21" s="8"/>
      <c r="E21" s="24">
        <v>5</v>
      </c>
      <c r="F21" s="1">
        <v>58</v>
      </c>
      <c r="G21" s="26">
        <f t="shared" si="1"/>
        <v>8.923076923076923</v>
      </c>
      <c r="H21" s="3">
        <v>55</v>
      </c>
      <c r="I21" s="25">
        <f t="shared" si="2"/>
        <v>3.6184210526315788</v>
      </c>
      <c r="J21" s="7">
        <f t="shared" si="0"/>
        <v>17.541497975708502</v>
      </c>
      <c r="K21" s="7">
        <f t="shared" si="3"/>
        <v>19.321497975708503</v>
      </c>
      <c r="L21" s="21">
        <v>20</v>
      </c>
      <c r="M21" s="22">
        <v>16</v>
      </c>
      <c r="N21" s="1">
        <v>4</v>
      </c>
    </row>
    <row r="22" spans="1:14" ht="15" customHeight="1">
      <c r="A22" s="1">
        <v>6</v>
      </c>
      <c r="B22" s="1">
        <v>200850800</v>
      </c>
      <c r="C22" s="8"/>
      <c r="D22" s="8"/>
      <c r="E22" s="24">
        <v>5</v>
      </c>
      <c r="F22" s="1">
        <v>49</v>
      </c>
      <c r="G22" s="26">
        <f t="shared" si="1"/>
        <v>7.538461538461538</v>
      </c>
      <c r="H22" s="3">
        <v>55.5</v>
      </c>
      <c r="I22" s="25">
        <f t="shared" si="2"/>
        <v>3.651315789473684</v>
      </c>
      <c r="J22" s="7">
        <f t="shared" si="0"/>
        <v>16.18977732793522</v>
      </c>
      <c r="K22" s="7">
        <f t="shared" si="3"/>
        <v>17.969777327935223</v>
      </c>
      <c r="L22" s="21">
        <v>19</v>
      </c>
      <c r="M22" s="22">
        <v>14</v>
      </c>
      <c r="N22" s="1">
        <v>6</v>
      </c>
    </row>
    <row r="23" spans="1:14" ht="15" customHeight="1">
      <c r="A23" s="1">
        <v>16</v>
      </c>
      <c r="B23" s="1">
        <v>200853180</v>
      </c>
      <c r="C23" s="8">
        <v>1</v>
      </c>
      <c r="D23" s="8"/>
      <c r="E23" s="24">
        <v>5</v>
      </c>
      <c r="F23" s="1">
        <v>38</v>
      </c>
      <c r="G23" s="26">
        <f t="shared" si="1"/>
        <v>5.846153846153846</v>
      </c>
      <c r="H23" s="3">
        <v>26</v>
      </c>
      <c r="I23" s="25">
        <f t="shared" si="2"/>
        <v>1.7105263157894737</v>
      </c>
      <c r="J23" s="7">
        <f t="shared" si="0"/>
        <v>12.55668016194332</v>
      </c>
      <c r="K23" s="7">
        <f t="shared" si="3"/>
        <v>14.336680161943319</v>
      </c>
      <c r="L23" s="21">
        <v>13</v>
      </c>
      <c r="M23" s="19">
        <v>9</v>
      </c>
      <c r="N23" s="1">
        <v>16</v>
      </c>
    </row>
    <row r="24" spans="1:14" ht="15" customHeight="1">
      <c r="A24" s="1">
        <v>17</v>
      </c>
      <c r="B24" s="1">
        <v>200856520</v>
      </c>
      <c r="C24" s="8"/>
      <c r="D24" s="8"/>
      <c r="E24" s="24">
        <v>5</v>
      </c>
      <c r="F24" s="1">
        <v>35</v>
      </c>
      <c r="G24" s="26">
        <f t="shared" si="1"/>
        <v>5.384615384615385</v>
      </c>
      <c r="H24" s="3">
        <v>38.5</v>
      </c>
      <c r="I24" s="25">
        <f t="shared" si="2"/>
        <v>2.5328947368421053</v>
      </c>
      <c r="J24" s="7">
        <f t="shared" si="0"/>
        <v>12.91751012145749</v>
      </c>
      <c r="K24" s="7">
        <f t="shared" si="3"/>
        <v>14.697510121457489</v>
      </c>
      <c r="L24" s="21">
        <v>14</v>
      </c>
      <c r="M24" s="22">
        <v>11</v>
      </c>
      <c r="N24" s="1">
        <v>17</v>
      </c>
    </row>
    <row r="25" spans="1:14" ht="15" customHeight="1">
      <c r="A25" s="1">
        <v>18</v>
      </c>
      <c r="B25" s="1">
        <v>200858780</v>
      </c>
      <c r="C25" s="8"/>
      <c r="D25" s="8"/>
      <c r="E25" s="24">
        <v>5</v>
      </c>
      <c r="F25" s="1">
        <v>37</v>
      </c>
      <c r="G25" s="26">
        <f t="shared" si="1"/>
        <v>5.6923076923076925</v>
      </c>
      <c r="H25" s="3">
        <v>45.5</v>
      </c>
      <c r="I25" s="25">
        <f t="shared" si="2"/>
        <v>2.9934210526315788</v>
      </c>
      <c r="J25" s="7">
        <f t="shared" si="0"/>
        <v>13.685728744939272</v>
      </c>
      <c r="K25" s="7">
        <f t="shared" si="3"/>
        <v>15.465728744939272</v>
      </c>
      <c r="L25" s="21">
        <v>10</v>
      </c>
      <c r="M25" s="22">
        <v>12</v>
      </c>
      <c r="N25" s="1">
        <v>18</v>
      </c>
    </row>
    <row r="26" spans="1:14" ht="15" customHeight="1">
      <c r="A26" s="1">
        <v>19</v>
      </c>
      <c r="B26" s="1">
        <v>200861300</v>
      </c>
      <c r="C26" s="8"/>
      <c r="D26" s="8"/>
      <c r="E26" s="24">
        <v>5</v>
      </c>
      <c r="F26" s="1">
        <v>32</v>
      </c>
      <c r="G26" s="26">
        <f t="shared" si="1"/>
        <v>4.923076923076923</v>
      </c>
      <c r="H26" s="3">
        <v>63.5</v>
      </c>
      <c r="I26" s="25">
        <f t="shared" si="2"/>
        <v>4.177631578947368</v>
      </c>
      <c r="J26" s="7">
        <f t="shared" si="0"/>
        <v>14.100708502024291</v>
      </c>
      <c r="K26" s="7">
        <f t="shared" si="3"/>
        <v>15.88070850202429</v>
      </c>
      <c r="L26" s="21">
        <v>11</v>
      </c>
      <c r="M26" s="22">
        <v>10</v>
      </c>
      <c r="N26" s="1">
        <v>19</v>
      </c>
    </row>
    <row r="27" spans="1:14" ht="15" customHeight="1">
      <c r="A27" s="1">
        <v>20</v>
      </c>
      <c r="B27" s="1">
        <v>200863820</v>
      </c>
      <c r="C27" s="8">
        <v>2</v>
      </c>
      <c r="D27" s="8"/>
      <c r="E27" s="24">
        <v>4</v>
      </c>
      <c r="F27" s="1">
        <v>34</v>
      </c>
      <c r="G27" s="26">
        <f t="shared" si="1"/>
        <v>5.230769230769231</v>
      </c>
      <c r="H27" s="3">
        <v>21</v>
      </c>
      <c r="I27" s="25">
        <f t="shared" si="2"/>
        <v>1.381578947368421</v>
      </c>
      <c r="J27" s="7">
        <f t="shared" si="0"/>
        <v>10.612348178137651</v>
      </c>
      <c r="K27" s="7">
        <f t="shared" si="3"/>
        <v>12.39234817813765</v>
      </c>
      <c r="L27" s="21">
        <v>12</v>
      </c>
      <c r="M27" s="19">
        <v>8</v>
      </c>
      <c r="N27" s="1">
        <v>20</v>
      </c>
    </row>
    <row r="28" spans="1:14" ht="15" customHeight="1">
      <c r="A28" s="1">
        <v>21</v>
      </c>
      <c r="B28" s="1">
        <v>200867260</v>
      </c>
      <c r="C28" s="8"/>
      <c r="D28" s="8">
        <v>1</v>
      </c>
      <c r="E28" s="24">
        <v>5</v>
      </c>
      <c r="F28" s="1">
        <v>29</v>
      </c>
      <c r="G28" s="26">
        <f t="shared" si="1"/>
        <v>4.461538461538462</v>
      </c>
      <c r="H28" s="3">
        <v>20</v>
      </c>
      <c r="I28" s="25">
        <f t="shared" si="2"/>
        <v>1.3157894736842106</v>
      </c>
      <c r="J28" s="7">
        <f t="shared" si="0"/>
        <v>10.777327935222672</v>
      </c>
      <c r="K28" s="7">
        <f t="shared" si="3"/>
        <v>12.557327935222672</v>
      </c>
      <c r="L28" s="21">
        <v>19</v>
      </c>
      <c r="M28" s="22">
        <v>10</v>
      </c>
      <c r="N28" s="1">
        <v>21</v>
      </c>
    </row>
    <row r="29" spans="1:14" ht="15" customHeight="1">
      <c r="A29" s="1">
        <v>22</v>
      </c>
      <c r="B29" s="1">
        <v>200869800</v>
      </c>
      <c r="C29" s="8"/>
      <c r="D29" s="8"/>
      <c r="E29" s="24">
        <v>5</v>
      </c>
      <c r="F29" s="1">
        <v>55</v>
      </c>
      <c r="G29" s="26">
        <f t="shared" si="1"/>
        <v>8.461538461538462</v>
      </c>
      <c r="H29" s="3">
        <v>64</v>
      </c>
      <c r="I29" s="25">
        <f t="shared" si="2"/>
        <v>4.2105263157894735</v>
      </c>
      <c r="J29" s="7">
        <f t="shared" si="0"/>
        <v>17.672064777327936</v>
      </c>
      <c r="K29" s="7">
        <f t="shared" si="3"/>
        <v>19.452064777327937</v>
      </c>
      <c r="L29" s="21">
        <v>20</v>
      </c>
      <c r="M29" s="22">
        <v>14</v>
      </c>
      <c r="N29" s="1">
        <v>22</v>
      </c>
    </row>
    <row r="30" spans="1:14" ht="15" customHeight="1">
      <c r="A30" s="1">
        <v>23</v>
      </c>
      <c r="B30" s="1">
        <v>200872780</v>
      </c>
      <c r="C30" s="8">
        <v>1</v>
      </c>
      <c r="D30" s="8"/>
      <c r="E30" s="24">
        <v>5</v>
      </c>
      <c r="F30" s="1">
        <v>48</v>
      </c>
      <c r="G30" s="26">
        <f t="shared" si="1"/>
        <v>7.384615384615385</v>
      </c>
      <c r="H30" s="3">
        <v>56</v>
      </c>
      <c r="I30" s="25">
        <f t="shared" si="2"/>
        <v>3.6842105263157894</v>
      </c>
      <c r="J30" s="7">
        <f t="shared" si="0"/>
        <v>16.068825910931174</v>
      </c>
      <c r="K30" s="7">
        <f t="shared" si="3"/>
        <v>17.848825910931176</v>
      </c>
      <c r="L30" s="21">
        <v>16</v>
      </c>
      <c r="M30" s="22">
        <v>15</v>
      </c>
      <c r="N30" s="1">
        <v>23</v>
      </c>
    </row>
    <row r="31" spans="1:14" ht="15" customHeight="1">
      <c r="A31" s="1">
        <v>2</v>
      </c>
      <c r="B31" s="1">
        <v>200875900</v>
      </c>
      <c r="C31" s="8"/>
      <c r="D31" s="8"/>
      <c r="E31" s="24">
        <v>5</v>
      </c>
      <c r="F31" s="1">
        <v>36</v>
      </c>
      <c r="G31" s="26">
        <f t="shared" si="1"/>
        <v>5.538461538461538</v>
      </c>
      <c r="H31" s="3">
        <v>55</v>
      </c>
      <c r="I31" s="25">
        <f t="shared" si="2"/>
        <v>3.6184210526315788</v>
      </c>
      <c r="J31" s="7">
        <f t="shared" si="0"/>
        <v>14.156882591093117</v>
      </c>
      <c r="K31" s="7">
        <f t="shared" si="3"/>
        <v>15.936882591093116</v>
      </c>
      <c r="L31" s="19">
        <v>9</v>
      </c>
      <c r="M31" s="19">
        <v>8</v>
      </c>
      <c r="N31" s="1">
        <v>2</v>
      </c>
    </row>
    <row r="32" spans="1:14" ht="15" customHeight="1">
      <c r="A32" s="1">
        <v>25</v>
      </c>
      <c r="B32" s="1">
        <v>200879640</v>
      </c>
      <c r="C32" s="11">
        <v>1</v>
      </c>
      <c r="D32" s="8"/>
      <c r="E32" s="24">
        <v>5</v>
      </c>
      <c r="F32" s="1">
        <v>44</v>
      </c>
      <c r="G32" s="26">
        <f t="shared" si="1"/>
        <v>6.769230769230769</v>
      </c>
      <c r="H32" s="3">
        <v>39</v>
      </c>
      <c r="I32" s="25">
        <f t="shared" si="2"/>
        <v>2.5657894736842106</v>
      </c>
      <c r="J32" s="7">
        <f t="shared" si="0"/>
        <v>14.335020242914979</v>
      </c>
      <c r="K32" s="7">
        <f t="shared" si="3"/>
        <v>16.11502024291498</v>
      </c>
      <c r="L32" s="21">
        <v>19</v>
      </c>
      <c r="M32" s="22">
        <v>14</v>
      </c>
      <c r="N32" s="1">
        <v>25</v>
      </c>
    </row>
    <row r="33" spans="1:14" ht="15" customHeight="1">
      <c r="A33" s="1">
        <v>24</v>
      </c>
      <c r="B33" s="1">
        <v>200885300</v>
      </c>
      <c r="C33" s="8"/>
      <c r="D33" s="8"/>
      <c r="E33" s="24">
        <v>5</v>
      </c>
      <c r="F33" s="1">
        <v>52</v>
      </c>
      <c r="G33" s="26">
        <f t="shared" si="1"/>
        <v>8</v>
      </c>
      <c r="H33" s="3">
        <v>64</v>
      </c>
      <c r="I33" s="25">
        <f t="shared" si="2"/>
        <v>4.2105263157894735</v>
      </c>
      <c r="J33" s="7">
        <f>I33+G33+E33</f>
        <v>17.210526315789473</v>
      </c>
      <c r="K33" s="7">
        <f t="shared" si="3"/>
        <v>18.990526315789474</v>
      </c>
      <c r="L33" s="21">
        <v>19</v>
      </c>
      <c r="M33" s="22">
        <v>13</v>
      </c>
      <c r="N33" s="1">
        <v>24</v>
      </c>
    </row>
    <row r="34" spans="1:14" ht="15" customHeight="1">
      <c r="A34" s="1">
        <v>28</v>
      </c>
      <c r="B34" s="1">
        <v>200891420</v>
      </c>
      <c r="C34" s="8">
        <v>3</v>
      </c>
      <c r="D34" s="8"/>
      <c r="E34" s="24"/>
      <c r="F34" s="1">
        <v>23</v>
      </c>
      <c r="G34" s="26">
        <f t="shared" si="1"/>
        <v>3.5384615384615383</v>
      </c>
      <c r="H34" s="3">
        <v>8</v>
      </c>
      <c r="I34" s="25">
        <f t="shared" si="2"/>
        <v>0.5263157894736842</v>
      </c>
      <c r="J34" s="7">
        <f>I34+G34+E34</f>
        <v>4.064777327935222</v>
      </c>
      <c r="K34" s="7">
        <f t="shared" si="3"/>
        <v>5.844777327935223</v>
      </c>
      <c r="L34" s="19">
        <v>7</v>
      </c>
      <c r="M34" s="19">
        <v>4</v>
      </c>
      <c r="N34" s="1">
        <v>28</v>
      </c>
    </row>
    <row r="35" spans="2:13" ht="15.75">
      <c r="B35" s="2" t="s">
        <v>5</v>
      </c>
      <c r="E35" s="20">
        <f aca="true" t="shared" si="4" ref="E35:M35">AVERAGE(E5:E34)</f>
        <v>4.231034482758621</v>
      </c>
      <c r="F35" s="20">
        <f t="shared" si="4"/>
        <v>37.7</v>
      </c>
      <c r="G35" s="20">
        <f t="shared" si="4"/>
        <v>5.8</v>
      </c>
      <c r="H35" s="20">
        <f t="shared" si="4"/>
        <v>39.016666666666666</v>
      </c>
      <c r="I35" s="20">
        <f t="shared" si="4"/>
        <v>2.5668859649122804</v>
      </c>
      <c r="J35" s="20">
        <f t="shared" si="4"/>
        <v>12.843993438503423</v>
      </c>
      <c r="K35" s="20">
        <f t="shared" si="4"/>
        <v>14.623993438503417</v>
      </c>
      <c r="L35" s="20">
        <f t="shared" si="4"/>
        <v>15</v>
      </c>
      <c r="M35" s="20">
        <f t="shared" si="4"/>
        <v>11.482758620689655</v>
      </c>
    </row>
    <row r="36" spans="2:13" ht="15.75">
      <c r="B36" s="2" t="s">
        <v>6</v>
      </c>
      <c r="E36" s="6">
        <f aca="true" t="shared" si="5" ref="E36:M36">STDEV(E5:E34)</f>
        <v>1.4993101862132328</v>
      </c>
      <c r="F36" s="6">
        <f t="shared" si="5"/>
        <v>12.706636875651057</v>
      </c>
      <c r="G36" s="6">
        <f t="shared" si="5"/>
        <v>1.9548672116386216</v>
      </c>
      <c r="H36" s="6">
        <f t="shared" si="5"/>
        <v>19.658499667965568</v>
      </c>
      <c r="I36" s="6">
        <f t="shared" si="5"/>
        <v>1.2933223465766819</v>
      </c>
      <c r="J36" s="6">
        <f t="shared" si="5"/>
        <v>3.874193984264417</v>
      </c>
      <c r="K36" s="6">
        <f t="shared" si="5"/>
        <v>3.8741939842644424</v>
      </c>
      <c r="L36" s="6">
        <f t="shared" si="5"/>
        <v>3.8416950281946085</v>
      </c>
      <c r="M36" s="6">
        <f t="shared" si="5"/>
        <v>3.0661829417880972</v>
      </c>
    </row>
  </sheetData>
  <sheetProtection/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3"/>
  <sheetViews>
    <sheetView workbookViewId="0" topLeftCell="A10">
      <selection activeCell="N33" sqref="N33"/>
    </sheetView>
  </sheetViews>
  <sheetFormatPr defaultColWidth="9.140625" defaultRowHeight="12.75"/>
  <cols>
    <col min="1" max="1" width="3.7109375" style="2" customWidth="1"/>
    <col min="2" max="2" width="10.28125" style="2" customWidth="1"/>
    <col min="3" max="3" width="9.421875" style="2" customWidth="1"/>
    <col min="4" max="14" width="5.421875" style="2" customWidth="1"/>
    <col min="15" max="15" width="3.7109375" style="2" customWidth="1"/>
    <col min="16" max="16" width="12.140625" style="2" customWidth="1"/>
    <col min="17" max="17" width="9.140625" style="2" customWidth="1"/>
  </cols>
  <sheetData>
    <row r="1" ht="12.75">
      <c r="B1" s="2" t="s">
        <v>0</v>
      </c>
    </row>
    <row r="2" spans="2:16" ht="12.75">
      <c r="B2" t="s">
        <v>12</v>
      </c>
      <c r="C2" t="s">
        <v>13</v>
      </c>
      <c r="D2" s="2">
        <v>4</v>
      </c>
      <c r="E2" s="2">
        <v>4</v>
      </c>
      <c r="F2" s="2">
        <v>4</v>
      </c>
      <c r="G2" s="2">
        <v>4</v>
      </c>
      <c r="H2" s="2">
        <v>3</v>
      </c>
      <c r="I2" s="2">
        <v>4</v>
      </c>
      <c r="J2" s="2">
        <v>4</v>
      </c>
      <c r="K2" s="2">
        <v>3</v>
      </c>
      <c r="L2" s="2">
        <v>4</v>
      </c>
      <c r="M2" s="2">
        <v>4</v>
      </c>
      <c r="N2" s="2">
        <v>27</v>
      </c>
      <c r="O2" s="2" t="s">
        <v>14</v>
      </c>
      <c r="P2" s="2">
        <f>M2+L2+K2+J2+I2+H2+G2+F2+E2+D2+N2</f>
        <v>65</v>
      </c>
    </row>
    <row r="3" spans="1:17" ht="18.75" customHeight="1">
      <c r="A3" s="18" t="s">
        <v>8</v>
      </c>
      <c r="B3" s="18" t="s">
        <v>7</v>
      </c>
      <c r="C3" s="18" t="s">
        <v>2</v>
      </c>
      <c r="D3" s="18">
        <v>1</v>
      </c>
      <c r="E3" s="18">
        <v>2</v>
      </c>
      <c r="F3" s="18">
        <v>3</v>
      </c>
      <c r="G3" s="18">
        <v>4</v>
      </c>
      <c r="H3" s="18">
        <v>5</v>
      </c>
      <c r="I3" s="18">
        <v>6</v>
      </c>
      <c r="J3" s="18">
        <v>7</v>
      </c>
      <c r="K3" s="18">
        <v>8</v>
      </c>
      <c r="L3" s="18">
        <v>9</v>
      </c>
      <c r="M3" s="18">
        <v>10</v>
      </c>
      <c r="N3" s="18">
        <v>11</v>
      </c>
      <c r="O3" s="18" t="s">
        <v>8</v>
      </c>
      <c r="P3" s="19" t="s">
        <v>23</v>
      </c>
      <c r="Q3" s="18" t="s">
        <v>22</v>
      </c>
    </row>
    <row r="4" spans="1:17" ht="15" customHeight="1">
      <c r="A4" s="1">
        <v>1</v>
      </c>
      <c r="B4" s="1">
        <v>200842980</v>
      </c>
      <c r="C4" s="1">
        <v>1</v>
      </c>
      <c r="D4" s="3">
        <v>1</v>
      </c>
      <c r="E4" s="3">
        <v>3</v>
      </c>
      <c r="F4" s="3">
        <v>4</v>
      </c>
      <c r="G4" s="3">
        <v>4</v>
      </c>
      <c r="H4" s="3">
        <v>2</v>
      </c>
      <c r="I4" s="3">
        <v>3</v>
      </c>
      <c r="J4" s="3">
        <v>3</v>
      </c>
      <c r="K4" s="3">
        <v>2</v>
      </c>
      <c r="L4" s="3">
        <v>3</v>
      </c>
      <c r="M4" s="3">
        <v>3</v>
      </c>
      <c r="N4" s="3">
        <v>12</v>
      </c>
      <c r="O4" s="1">
        <v>1</v>
      </c>
      <c r="P4" s="1">
        <f>SUM(C4:N4)</f>
        <v>41</v>
      </c>
      <c r="Q4" s="3">
        <v>47.5</v>
      </c>
    </row>
    <row r="5" spans="1:17" ht="15" customHeight="1">
      <c r="A5" s="1">
        <v>2</v>
      </c>
      <c r="B5" s="1">
        <v>200875900</v>
      </c>
      <c r="C5" s="1">
        <v>1</v>
      </c>
      <c r="D5" s="3">
        <v>3</v>
      </c>
      <c r="E5" s="3">
        <v>3</v>
      </c>
      <c r="F5" s="3">
        <v>3</v>
      </c>
      <c r="G5" s="3">
        <v>4</v>
      </c>
      <c r="H5" s="3">
        <v>3</v>
      </c>
      <c r="I5" s="3">
        <v>3</v>
      </c>
      <c r="J5" s="3">
        <v>2</v>
      </c>
      <c r="K5" s="3">
        <v>0</v>
      </c>
      <c r="L5" s="3">
        <v>1</v>
      </c>
      <c r="M5" s="3">
        <v>2</v>
      </c>
      <c r="N5" s="3">
        <v>11</v>
      </c>
      <c r="O5" s="1">
        <v>2</v>
      </c>
      <c r="P5" s="1">
        <f aca="true" t="shared" si="0" ref="P5:P35">SUM(C5:N5)</f>
        <v>36</v>
      </c>
      <c r="Q5" s="3">
        <v>55</v>
      </c>
    </row>
    <row r="6" spans="1:17" ht="15" customHeight="1">
      <c r="A6" s="1">
        <v>3</v>
      </c>
      <c r="B6" s="1">
        <v>200846140</v>
      </c>
      <c r="C6" s="1">
        <v>2</v>
      </c>
      <c r="D6" s="3">
        <v>3</v>
      </c>
      <c r="E6" s="3">
        <v>3</v>
      </c>
      <c r="F6" s="3">
        <v>3</v>
      </c>
      <c r="G6" s="3">
        <v>3</v>
      </c>
      <c r="H6" s="3">
        <v>3</v>
      </c>
      <c r="I6" s="3">
        <v>2</v>
      </c>
      <c r="J6" s="3">
        <v>2</v>
      </c>
      <c r="K6" s="3">
        <v>0</v>
      </c>
      <c r="L6" s="3">
        <v>2</v>
      </c>
      <c r="M6" s="3">
        <v>0</v>
      </c>
      <c r="N6" s="3">
        <v>12</v>
      </c>
      <c r="O6" s="1">
        <v>3</v>
      </c>
      <c r="P6" s="1">
        <f t="shared" si="0"/>
        <v>35</v>
      </c>
      <c r="Q6" s="3">
        <v>46.5</v>
      </c>
    </row>
    <row r="7" spans="1:17" ht="15" customHeight="1">
      <c r="A7" s="1">
        <v>4</v>
      </c>
      <c r="B7" s="1">
        <v>200848320</v>
      </c>
      <c r="C7" s="1">
        <v>5</v>
      </c>
      <c r="D7" s="3">
        <v>4</v>
      </c>
      <c r="E7" s="3">
        <v>3</v>
      </c>
      <c r="F7" s="3">
        <v>2</v>
      </c>
      <c r="G7" s="3">
        <v>3</v>
      </c>
      <c r="H7" s="3">
        <v>3</v>
      </c>
      <c r="I7" s="3">
        <v>4</v>
      </c>
      <c r="J7" s="3">
        <v>3</v>
      </c>
      <c r="K7" s="3">
        <v>2</v>
      </c>
      <c r="L7" s="3">
        <v>4</v>
      </c>
      <c r="M7" s="3">
        <v>2</v>
      </c>
      <c r="N7" s="3">
        <v>23</v>
      </c>
      <c r="O7" s="1">
        <v>4</v>
      </c>
      <c r="P7" s="1">
        <f t="shared" si="0"/>
        <v>58</v>
      </c>
      <c r="Q7" s="3">
        <v>55</v>
      </c>
    </row>
    <row r="8" spans="1:17" ht="15" customHeight="1">
      <c r="A8" s="1">
        <v>5</v>
      </c>
      <c r="B8" s="1">
        <v>200814780</v>
      </c>
      <c r="C8" s="1">
        <v>2</v>
      </c>
      <c r="D8" s="3">
        <v>4</v>
      </c>
      <c r="E8" s="3">
        <v>3</v>
      </c>
      <c r="F8" s="3">
        <v>3</v>
      </c>
      <c r="G8" s="3">
        <v>3</v>
      </c>
      <c r="H8" s="3">
        <v>2</v>
      </c>
      <c r="I8" s="3">
        <v>4</v>
      </c>
      <c r="J8" s="3">
        <v>2</v>
      </c>
      <c r="K8" s="3">
        <v>2</v>
      </c>
      <c r="L8" s="3">
        <v>3</v>
      </c>
      <c r="M8" s="3">
        <v>2</v>
      </c>
      <c r="N8" s="3">
        <v>13</v>
      </c>
      <c r="O8" s="1">
        <v>5</v>
      </c>
      <c r="P8" s="1">
        <f t="shared" si="0"/>
        <v>43</v>
      </c>
      <c r="Q8" s="3">
        <v>56</v>
      </c>
    </row>
    <row r="9" spans="1:17" ht="15" customHeight="1">
      <c r="A9" s="1">
        <v>6</v>
      </c>
      <c r="B9" s="1">
        <v>200850800</v>
      </c>
      <c r="C9" s="1">
        <v>1</v>
      </c>
      <c r="D9" s="3">
        <v>4</v>
      </c>
      <c r="E9" s="3">
        <v>3</v>
      </c>
      <c r="F9" s="3">
        <v>4</v>
      </c>
      <c r="G9" s="3">
        <v>4</v>
      </c>
      <c r="H9" s="3">
        <v>2</v>
      </c>
      <c r="I9" s="3">
        <v>3</v>
      </c>
      <c r="J9" s="3">
        <v>3</v>
      </c>
      <c r="K9" s="3">
        <v>1</v>
      </c>
      <c r="L9" s="3">
        <v>4</v>
      </c>
      <c r="M9" s="3">
        <v>2</v>
      </c>
      <c r="N9" s="3">
        <v>18</v>
      </c>
      <c r="O9" s="1">
        <v>6</v>
      </c>
      <c r="P9" s="1">
        <f t="shared" si="0"/>
        <v>49</v>
      </c>
      <c r="Q9" s="3">
        <v>55.5</v>
      </c>
    </row>
    <row r="10" spans="1:17" ht="15" customHeight="1">
      <c r="A10" s="1">
        <v>7</v>
      </c>
      <c r="B10" s="1">
        <v>200816940</v>
      </c>
      <c r="C10" s="1">
        <v>1</v>
      </c>
      <c r="D10" s="3">
        <v>4</v>
      </c>
      <c r="E10" s="3">
        <v>2</v>
      </c>
      <c r="F10" s="3">
        <v>3</v>
      </c>
      <c r="G10" s="3">
        <v>3</v>
      </c>
      <c r="H10" s="3">
        <v>3</v>
      </c>
      <c r="I10" s="3">
        <v>4</v>
      </c>
      <c r="J10" s="3">
        <v>3</v>
      </c>
      <c r="K10" s="3">
        <v>2</v>
      </c>
      <c r="L10" s="3">
        <v>3</v>
      </c>
      <c r="M10" s="3">
        <v>2</v>
      </c>
      <c r="N10" s="3">
        <v>20</v>
      </c>
      <c r="O10" s="1">
        <v>7</v>
      </c>
      <c r="P10" s="1">
        <f t="shared" si="0"/>
        <v>50</v>
      </c>
      <c r="Q10" s="3">
        <v>53</v>
      </c>
    </row>
    <row r="11" spans="1:17" ht="15" customHeight="1">
      <c r="A11" s="1">
        <v>8</v>
      </c>
      <c r="B11" s="1">
        <v>200819080</v>
      </c>
      <c r="C11" s="1">
        <v>1</v>
      </c>
      <c r="D11" s="3">
        <v>3</v>
      </c>
      <c r="E11" s="3">
        <v>3</v>
      </c>
      <c r="F11" s="3">
        <v>3</v>
      </c>
      <c r="G11" s="3">
        <v>3</v>
      </c>
      <c r="H11" s="3">
        <v>2</v>
      </c>
      <c r="I11" s="3">
        <v>2</v>
      </c>
      <c r="J11" s="3">
        <v>2</v>
      </c>
      <c r="K11" s="3">
        <v>0</v>
      </c>
      <c r="L11" s="3">
        <v>1</v>
      </c>
      <c r="M11" s="3">
        <v>3</v>
      </c>
      <c r="N11" s="3">
        <v>15</v>
      </c>
      <c r="O11" s="1">
        <v>8</v>
      </c>
      <c r="P11" s="1">
        <f t="shared" si="0"/>
        <v>38</v>
      </c>
      <c r="Q11" s="3">
        <v>52.5</v>
      </c>
    </row>
    <row r="12" spans="1:17" ht="15" customHeight="1">
      <c r="A12" s="1">
        <v>9</v>
      </c>
      <c r="B12" s="1">
        <v>200821480</v>
      </c>
      <c r="C12" s="1">
        <v>1</v>
      </c>
      <c r="D12" s="3">
        <v>4</v>
      </c>
      <c r="E12" s="3">
        <v>3</v>
      </c>
      <c r="F12" s="3">
        <v>3</v>
      </c>
      <c r="G12" s="3">
        <v>3</v>
      </c>
      <c r="H12" s="3">
        <v>1</v>
      </c>
      <c r="I12" s="3"/>
      <c r="J12" s="3">
        <v>3</v>
      </c>
      <c r="K12" s="3">
        <v>1</v>
      </c>
      <c r="L12" s="3">
        <v>3</v>
      </c>
      <c r="M12" s="3">
        <v>1</v>
      </c>
      <c r="N12" s="3">
        <v>11</v>
      </c>
      <c r="O12" s="1">
        <v>9</v>
      </c>
      <c r="P12" s="1">
        <f t="shared" si="0"/>
        <v>34</v>
      </c>
      <c r="Q12" s="3">
        <v>21.5</v>
      </c>
    </row>
    <row r="13" spans="1:17" ht="15" customHeight="1">
      <c r="A13" s="1">
        <v>10</v>
      </c>
      <c r="B13" s="1">
        <v>200824820</v>
      </c>
      <c r="C13" s="1">
        <v>1</v>
      </c>
      <c r="D13" s="3">
        <v>4</v>
      </c>
      <c r="E13" s="3">
        <v>2</v>
      </c>
      <c r="F13" s="3">
        <v>2</v>
      </c>
      <c r="G13" s="3">
        <v>3</v>
      </c>
      <c r="H13" s="3">
        <v>2</v>
      </c>
      <c r="I13" s="3">
        <v>1</v>
      </c>
      <c r="J13" s="3"/>
      <c r="K13" s="3">
        <v>1</v>
      </c>
      <c r="L13" s="3">
        <v>1</v>
      </c>
      <c r="M13" s="3">
        <v>1</v>
      </c>
      <c r="N13" s="3">
        <v>13</v>
      </c>
      <c r="O13" s="1">
        <v>10</v>
      </c>
      <c r="P13" s="1">
        <f t="shared" si="0"/>
        <v>31</v>
      </c>
      <c r="Q13" s="3">
        <v>25.5</v>
      </c>
    </row>
    <row r="14" spans="1:17" ht="15" customHeight="1">
      <c r="A14" s="1">
        <v>11</v>
      </c>
      <c r="B14" s="1">
        <v>200830240</v>
      </c>
      <c r="C14" s="1">
        <v>1</v>
      </c>
      <c r="D14" s="3"/>
      <c r="E14" s="3">
        <v>2</v>
      </c>
      <c r="F14" s="3">
        <v>3</v>
      </c>
      <c r="G14" s="3">
        <v>3</v>
      </c>
      <c r="H14" s="3">
        <v>2</v>
      </c>
      <c r="I14" s="3">
        <v>3</v>
      </c>
      <c r="J14" s="3">
        <v>2</v>
      </c>
      <c r="K14" s="3">
        <v>0</v>
      </c>
      <c r="L14" s="3">
        <v>0</v>
      </c>
      <c r="M14" s="3">
        <v>2</v>
      </c>
      <c r="N14" s="3"/>
      <c r="O14" s="1">
        <v>11</v>
      </c>
      <c r="P14" s="1">
        <f t="shared" si="0"/>
        <v>18</v>
      </c>
      <c r="Q14" s="3">
        <v>13.5</v>
      </c>
    </row>
    <row r="15" spans="1:17" ht="15" customHeight="1">
      <c r="A15" s="1">
        <v>12</v>
      </c>
      <c r="B15" s="1">
        <v>200834040</v>
      </c>
      <c r="C15" s="1">
        <v>1</v>
      </c>
      <c r="D15" s="3">
        <v>4</v>
      </c>
      <c r="E15" s="3">
        <v>4</v>
      </c>
      <c r="F15" s="3">
        <v>3</v>
      </c>
      <c r="G15" s="3">
        <v>2</v>
      </c>
      <c r="H15" s="3">
        <v>1</v>
      </c>
      <c r="I15" s="3">
        <v>2</v>
      </c>
      <c r="J15" s="3">
        <v>2</v>
      </c>
      <c r="K15" s="3">
        <v>1</v>
      </c>
      <c r="L15" s="3">
        <v>2</v>
      </c>
      <c r="M15" s="3">
        <v>1</v>
      </c>
      <c r="N15" s="3"/>
      <c r="O15" s="1">
        <v>12</v>
      </c>
      <c r="P15" s="1">
        <f t="shared" si="0"/>
        <v>23</v>
      </c>
      <c r="Q15" s="3">
        <v>17.5</v>
      </c>
    </row>
    <row r="16" spans="1:17" ht="15" customHeight="1">
      <c r="A16" s="1">
        <v>13</v>
      </c>
      <c r="B16" s="1">
        <v>200836740</v>
      </c>
      <c r="C16" s="1">
        <v>1</v>
      </c>
      <c r="D16" s="3">
        <v>4</v>
      </c>
      <c r="E16" s="3">
        <v>3</v>
      </c>
      <c r="F16" s="3">
        <v>3</v>
      </c>
      <c r="G16" s="3">
        <v>4</v>
      </c>
      <c r="H16" s="3">
        <v>3</v>
      </c>
      <c r="I16" s="3">
        <v>4</v>
      </c>
      <c r="J16" s="3">
        <v>2</v>
      </c>
      <c r="K16" s="3">
        <v>1</v>
      </c>
      <c r="L16" s="3">
        <v>3</v>
      </c>
      <c r="M16" s="3">
        <v>2</v>
      </c>
      <c r="N16" s="3">
        <v>20</v>
      </c>
      <c r="O16" s="1">
        <v>13</v>
      </c>
      <c r="P16" s="1">
        <f t="shared" si="0"/>
        <v>50</v>
      </c>
      <c r="Q16" s="3">
        <v>62</v>
      </c>
    </row>
    <row r="17" spans="1:17" ht="15" customHeight="1">
      <c r="A17" s="1">
        <v>14</v>
      </c>
      <c r="B17" s="1">
        <v>200838720</v>
      </c>
      <c r="C17" s="1">
        <v>1</v>
      </c>
      <c r="D17" s="3">
        <v>3</v>
      </c>
      <c r="E17" s="3">
        <v>3</v>
      </c>
      <c r="F17" s="3">
        <v>4</v>
      </c>
      <c r="G17" s="3">
        <v>4</v>
      </c>
      <c r="H17" s="3">
        <v>2</v>
      </c>
      <c r="I17" s="3">
        <v>4</v>
      </c>
      <c r="J17" s="3">
        <v>3</v>
      </c>
      <c r="K17" s="3">
        <v>1</v>
      </c>
      <c r="L17" s="3">
        <v>1</v>
      </c>
      <c r="M17" s="3">
        <v>3</v>
      </c>
      <c r="N17" s="3">
        <v>24</v>
      </c>
      <c r="O17" s="1">
        <v>14</v>
      </c>
      <c r="P17" s="1">
        <f t="shared" si="0"/>
        <v>53</v>
      </c>
      <c r="Q17" s="3">
        <v>62.5</v>
      </c>
    </row>
    <row r="18" spans="1:17" ht="15" customHeight="1">
      <c r="A18" s="1">
        <v>15</v>
      </c>
      <c r="B18" s="1">
        <v>200840820</v>
      </c>
      <c r="C18" s="1">
        <v>1</v>
      </c>
      <c r="D18" s="3">
        <v>4</v>
      </c>
      <c r="E18" s="3">
        <v>3</v>
      </c>
      <c r="F18" s="3">
        <v>4</v>
      </c>
      <c r="G18" s="3">
        <v>4</v>
      </c>
      <c r="H18" s="3">
        <v>3</v>
      </c>
      <c r="I18" s="3">
        <v>4</v>
      </c>
      <c r="J18" s="3">
        <v>3</v>
      </c>
      <c r="K18" s="3">
        <v>2</v>
      </c>
      <c r="L18" s="3">
        <v>4</v>
      </c>
      <c r="M18" s="3">
        <v>2</v>
      </c>
      <c r="N18" s="3">
        <v>22</v>
      </c>
      <c r="O18" s="1">
        <v>15</v>
      </c>
      <c r="P18" s="1">
        <f t="shared" si="0"/>
        <v>56</v>
      </c>
      <c r="Q18" s="3">
        <v>45</v>
      </c>
    </row>
    <row r="19" spans="1:17" ht="15" customHeight="1">
      <c r="A19" s="1">
        <v>16</v>
      </c>
      <c r="B19" s="1">
        <v>200853180</v>
      </c>
      <c r="C19" s="1">
        <v>1</v>
      </c>
      <c r="D19" s="3">
        <v>3</v>
      </c>
      <c r="E19" s="3">
        <v>4</v>
      </c>
      <c r="F19" s="3">
        <v>2</v>
      </c>
      <c r="G19" s="3">
        <v>2</v>
      </c>
      <c r="H19" s="3">
        <v>2</v>
      </c>
      <c r="I19" s="3">
        <v>1</v>
      </c>
      <c r="J19" s="3">
        <v>4</v>
      </c>
      <c r="K19" s="3">
        <v>1</v>
      </c>
      <c r="L19" s="3">
        <v>2</v>
      </c>
      <c r="M19" s="3">
        <v>2</v>
      </c>
      <c r="N19" s="3">
        <v>14</v>
      </c>
      <c r="O19" s="1">
        <v>16</v>
      </c>
      <c r="P19" s="1">
        <f t="shared" si="0"/>
        <v>38</v>
      </c>
      <c r="Q19" s="3">
        <v>26</v>
      </c>
    </row>
    <row r="20" spans="1:17" ht="15" customHeight="1">
      <c r="A20" s="1">
        <v>17</v>
      </c>
      <c r="B20" s="1">
        <v>200856520</v>
      </c>
      <c r="C20" s="1">
        <v>1</v>
      </c>
      <c r="D20" s="3">
        <v>2</v>
      </c>
      <c r="E20" s="3">
        <v>2</v>
      </c>
      <c r="F20" s="3">
        <v>2</v>
      </c>
      <c r="G20" s="3">
        <v>3</v>
      </c>
      <c r="H20" s="3">
        <v>2</v>
      </c>
      <c r="I20" s="3">
        <v>4</v>
      </c>
      <c r="J20" s="3">
        <v>3</v>
      </c>
      <c r="K20" s="3">
        <v>1</v>
      </c>
      <c r="L20" s="3">
        <v>0</v>
      </c>
      <c r="M20" s="3">
        <v>3</v>
      </c>
      <c r="N20" s="3">
        <v>12</v>
      </c>
      <c r="O20" s="1">
        <v>17</v>
      </c>
      <c r="P20" s="1">
        <f t="shared" si="0"/>
        <v>35</v>
      </c>
      <c r="Q20" s="3">
        <v>38.5</v>
      </c>
    </row>
    <row r="21" spans="1:17" ht="15" customHeight="1">
      <c r="A21" s="1">
        <v>18</v>
      </c>
      <c r="B21" s="1">
        <v>200858780</v>
      </c>
      <c r="C21" s="1">
        <v>1</v>
      </c>
      <c r="D21" s="3">
        <v>4</v>
      </c>
      <c r="E21" s="3">
        <v>3</v>
      </c>
      <c r="F21" s="3">
        <v>3</v>
      </c>
      <c r="G21" s="3">
        <v>3</v>
      </c>
      <c r="H21" s="3">
        <v>3</v>
      </c>
      <c r="I21" s="3">
        <v>4</v>
      </c>
      <c r="J21" s="3">
        <v>3</v>
      </c>
      <c r="K21" s="3">
        <v>1</v>
      </c>
      <c r="L21" s="3">
        <v>1</v>
      </c>
      <c r="M21" s="3">
        <v>1</v>
      </c>
      <c r="N21" s="3">
        <v>10</v>
      </c>
      <c r="O21" s="1">
        <v>18</v>
      </c>
      <c r="P21" s="1">
        <f t="shared" si="0"/>
        <v>37</v>
      </c>
      <c r="Q21" s="3">
        <v>45.5</v>
      </c>
    </row>
    <row r="22" spans="1:17" ht="15" customHeight="1">
      <c r="A22" s="1">
        <v>19</v>
      </c>
      <c r="B22" s="1">
        <v>200861300</v>
      </c>
      <c r="C22" s="1">
        <v>1</v>
      </c>
      <c r="D22" s="3">
        <v>3</v>
      </c>
      <c r="E22" s="3">
        <v>2</v>
      </c>
      <c r="F22" s="3">
        <v>0</v>
      </c>
      <c r="G22" s="3">
        <v>2</v>
      </c>
      <c r="H22" s="3">
        <v>1</v>
      </c>
      <c r="I22" s="3">
        <v>2</v>
      </c>
      <c r="J22" s="3">
        <v>2</v>
      </c>
      <c r="K22" s="3">
        <v>2</v>
      </c>
      <c r="L22" s="3">
        <v>1</v>
      </c>
      <c r="M22" s="3">
        <v>2</v>
      </c>
      <c r="N22" s="7">
        <v>14</v>
      </c>
      <c r="O22" s="1">
        <v>19</v>
      </c>
      <c r="P22" s="1">
        <f t="shared" si="0"/>
        <v>32</v>
      </c>
      <c r="Q22" s="3">
        <v>63.5</v>
      </c>
    </row>
    <row r="23" spans="1:17" ht="15" customHeight="1">
      <c r="A23" s="1">
        <v>20</v>
      </c>
      <c r="B23" s="1">
        <v>200863820</v>
      </c>
      <c r="C23" s="1">
        <v>1</v>
      </c>
      <c r="D23" s="3">
        <v>2</v>
      </c>
      <c r="E23" s="3">
        <v>3</v>
      </c>
      <c r="F23" s="3">
        <v>2</v>
      </c>
      <c r="G23" s="3">
        <v>3</v>
      </c>
      <c r="H23" s="3">
        <v>2</v>
      </c>
      <c r="I23" s="3">
        <v>2</v>
      </c>
      <c r="J23" s="3">
        <v>0</v>
      </c>
      <c r="K23" s="3">
        <v>1</v>
      </c>
      <c r="L23" s="3">
        <v>0</v>
      </c>
      <c r="M23" s="3">
        <v>1</v>
      </c>
      <c r="N23" s="3">
        <v>17</v>
      </c>
      <c r="O23" s="1">
        <v>20</v>
      </c>
      <c r="P23" s="1">
        <f t="shared" si="0"/>
        <v>34</v>
      </c>
      <c r="Q23" s="3">
        <v>21</v>
      </c>
    </row>
    <row r="24" spans="1:17" ht="15" customHeight="1">
      <c r="A24" s="1">
        <v>21</v>
      </c>
      <c r="B24" s="1">
        <v>200867260</v>
      </c>
      <c r="C24" s="1">
        <v>1</v>
      </c>
      <c r="D24" s="3">
        <v>4</v>
      </c>
      <c r="E24" s="3">
        <v>2</v>
      </c>
      <c r="F24" s="3">
        <v>1</v>
      </c>
      <c r="G24" s="3">
        <v>2</v>
      </c>
      <c r="H24" s="3">
        <v>1</v>
      </c>
      <c r="I24" s="3">
        <v>2</v>
      </c>
      <c r="J24" s="3">
        <v>1</v>
      </c>
      <c r="K24" s="3">
        <v>0</v>
      </c>
      <c r="L24" s="3">
        <v>2</v>
      </c>
      <c r="M24" s="3">
        <v>2</v>
      </c>
      <c r="N24" s="3">
        <v>11</v>
      </c>
      <c r="O24" s="1">
        <v>21</v>
      </c>
      <c r="P24" s="1">
        <f t="shared" si="0"/>
        <v>29</v>
      </c>
      <c r="Q24" s="3">
        <v>20</v>
      </c>
    </row>
    <row r="25" spans="1:17" ht="15" customHeight="1">
      <c r="A25" s="1">
        <v>22</v>
      </c>
      <c r="B25" s="1">
        <v>200869800</v>
      </c>
      <c r="C25" s="1">
        <v>1</v>
      </c>
      <c r="D25" s="3">
        <v>4</v>
      </c>
      <c r="E25" s="3">
        <v>4</v>
      </c>
      <c r="F25" s="3">
        <v>2</v>
      </c>
      <c r="G25" s="3">
        <v>3</v>
      </c>
      <c r="H25" s="3">
        <v>3</v>
      </c>
      <c r="I25" s="3">
        <v>4</v>
      </c>
      <c r="J25" s="3">
        <v>2</v>
      </c>
      <c r="K25" s="3">
        <v>0</v>
      </c>
      <c r="L25" s="3">
        <v>4</v>
      </c>
      <c r="M25" s="3">
        <v>3</v>
      </c>
      <c r="N25" s="3">
        <v>25</v>
      </c>
      <c r="O25" s="1">
        <v>22</v>
      </c>
      <c r="P25" s="1">
        <f t="shared" si="0"/>
        <v>55</v>
      </c>
      <c r="Q25" s="3">
        <v>64</v>
      </c>
    </row>
    <row r="26" spans="1:17" ht="15" customHeight="1">
      <c r="A26" s="1">
        <v>23</v>
      </c>
      <c r="B26" s="1">
        <v>200872780</v>
      </c>
      <c r="C26" s="1">
        <v>4</v>
      </c>
      <c r="D26" s="3">
        <v>3</v>
      </c>
      <c r="E26" s="3">
        <v>3</v>
      </c>
      <c r="F26" s="3">
        <v>3</v>
      </c>
      <c r="G26" s="3">
        <v>4</v>
      </c>
      <c r="H26" s="3">
        <v>1</v>
      </c>
      <c r="I26" s="3">
        <v>4</v>
      </c>
      <c r="J26" s="3">
        <v>2</v>
      </c>
      <c r="K26" s="3">
        <v>1</v>
      </c>
      <c r="L26" s="3">
        <v>1</v>
      </c>
      <c r="M26" s="3">
        <v>1</v>
      </c>
      <c r="N26" s="3">
        <v>21</v>
      </c>
      <c r="O26" s="1">
        <v>23</v>
      </c>
      <c r="P26" s="1">
        <f t="shared" si="0"/>
        <v>48</v>
      </c>
      <c r="Q26" s="3">
        <v>56</v>
      </c>
    </row>
    <row r="27" spans="1:17" ht="15" customHeight="1">
      <c r="A27" s="1">
        <v>24</v>
      </c>
      <c r="B27" s="1">
        <v>200885300</v>
      </c>
      <c r="C27" s="1">
        <v>1</v>
      </c>
      <c r="D27" s="3">
        <v>4</v>
      </c>
      <c r="E27" s="3">
        <v>4</v>
      </c>
      <c r="F27" s="3">
        <v>2</v>
      </c>
      <c r="G27" s="3">
        <v>4</v>
      </c>
      <c r="H27" s="3">
        <v>2</v>
      </c>
      <c r="I27" s="3">
        <v>3</v>
      </c>
      <c r="J27" s="3">
        <v>3</v>
      </c>
      <c r="K27" s="3">
        <v>1</v>
      </c>
      <c r="L27" s="3">
        <v>3</v>
      </c>
      <c r="M27" s="3">
        <v>1</v>
      </c>
      <c r="N27" s="3">
        <v>24</v>
      </c>
      <c r="O27" s="1">
        <v>24</v>
      </c>
      <c r="P27" s="1">
        <f t="shared" si="0"/>
        <v>52</v>
      </c>
      <c r="Q27" s="3">
        <v>64</v>
      </c>
    </row>
    <row r="28" spans="1:17" ht="15" customHeight="1">
      <c r="A28" s="1">
        <v>25</v>
      </c>
      <c r="B28" s="1">
        <v>200879640</v>
      </c>
      <c r="C28" s="1">
        <v>2</v>
      </c>
      <c r="D28" s="3">
        <v>4</v>
      </c>
      <c r="E28" s="3">
        <v>4</v>
      </c>
      <c r="F28" s="3">
        <v>3</v>
      </c>
      <c r="G28" s="3">
        <v>3</v>
      </c>
      <c r="H28" s="3">
        <v>2</v>
      </c>
      <c r="I28" s="3">
        <v>4</v>
      </c>
      <c r="J28" s="3">
        <v>4</v>
      </c>
      <c r="K28" s="3">
        <v>1</v>
      </c>
      <c r="L28" s="3">
        <v>3</v>
      </c>
      <c r="M28" s="3">
        <v>2</v>
      </c>
      <c r="N28" s="3">
        <v>12</v>
      </c>
      <c r="O28" s="1">
        <v>25</v>
      </c>
      <c r="P28" s="1">
        <f t="shared" si="0"/>
        <v>44</v>
      </c>
      <c r="Q28" s="3">
        <v>39</v>
      </c>
    </row>
    <row r="29" spans="1:17" ht="15" customHeight="1">
      <c r="A29" s="19">
        <v>26</v>
      </c>
      <c r="B29" s="19">
        <v>200887580</v>
      </c>
      <c r="C29" s="19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9">
        <v>26</v>
      </c>
      <c r="P29" s="19" t="s">
        <v>17</v>
      </c>
      <c r="Q29" s="19" t="s">
        <v>17</v>
      </c>
    </row>
    <row r="30" spans="1:17" ht="15" customHeight="1">
      <c r="A30" s="19">
        <v>27</v>
      </c>
      <c r="B30" s="19">
        <v>200882920</v>
      </c>
      <c r="C30" s="19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9">
        <v>27</v>
      </c>
      <c r="P30" s="19" t="s">
        <v>17</v>
      </c>
      <c r="Q30" s="19" t="s">
        <v>17</v>
      </c>
    </row>
    <row r="31" spans="1:17" ht="15" customHeight="1">
      <c r="A31" s="1">
        <v>28</v>
      </c>
      <c r="B31" s="1">
        <v>200891420</v>
      </c>
      <c r="C31" s="1">
        <v>1</v>
      </c>
      <c r="D31" s="3">
        <v>2</v>
      </c>
      <c r="E31" s="3">
        <v>1</v>
      </c>
      <c r="F31" s="3">
        <v>1</v>
      </c>
      <c r="G31" s="3">
        <v>3</v>
      </c>
      <c r="H31" s="3">
        <v>1</v>
      </c>
      <c r="I31" s="3">
        <v>0</v>
      </c>
      <c r="J31" s="3"/>
      <c r="K31" s="3">
        <v>1</v>
      </c>
      <c r="L31" s="3">
        <v>3</v>
      </c>
      <c r="M31" s="3">
        <v>0</v>
      </c>
      <c r="N31" s="3">
        <v>10</v>
      </c>
      <c r="O31" s="1">
        <v>28</v>
      </c>
      <c r="P31" s="1">
        <f t="shared" si="0"/>
        <v>23</v>
      </c>
      <c r="Q31" s="3">
        <v>8</v>
      </c>
    </row>
    <row r="32" spans="1:17" ht="15" customHeight="1">
      <c r="A32" s="1">
        <v>29</v>
      </c>
      <c r="B32" s="1">
        <v>200758750</v>
      </c>
      <c r="C32" s="1">
        <v>1</v>
      </c>
      <c r="D32" s="3"/>
      <c r="E32" s="3">
        <v>3</v>
      </c>
      <c r="F32" s="3">
        <v>1</v>
      </c>
      <c r="G32" s="3">
        <v>3</v>
      </c>
      <c r="H32" s="3">
        <v>1</v>
      </c>
      <c r="I32" s="3">
        <v>2</v>
      </c>
      <c r="J32" s="3">
        <v>4</v>
      </c>
      <c r="K32" s="3"/>
      <c r="L32" s="3">
        <v>3</v>
      </c>
      <c r="M32" s="3">
        <v>1</v>
      </c>
      <c r="N32" s="3">
        <v>15</v>
      </c>
      <c r="O32" s="1">
        <v>29</v>
      </c>
      <c r="P32" s="1">
        <f t="shared" si="0"/>
        <v>34</v>
      </c>
      <c r="Q32" s="3">
        <v>13</v>
      </c>
    </row>
    <row r="33" spans="1:17" ht="15" customHeight="1">
      <c r="A33" s="1">
        <v>30</v>
      </c>
      <c r="B33" s="1">
        <v>200741670</v>
      </c>
      <c r="C33" s="1">
        <v>1</v>
      </c>
      <c r="D33" s="3"/>
      <c r="E33" s="3">
        <v>2</v>
      </c>
      <c r="F33" s="3">
        <v>1</v>
      </c>
      <c r="G33" s="3">
        <v>3</v>
      </c>
      <c r="H33" s="3">
        <v>0</v>
      </c>
      <c r="I33" s="3">
        <v>2</v>
      </c>
      <c r="J33" s="3"/>
      <c r="K33" s="3">
        <v>1</v>
      </c>
      <c r="L33" s="3"/>
      <c r="M33" s="3">
        <v>2</v>
      </c>
      <c r="N33" s="3"/>
      <c r="O33" s="1">
        <v>30</v>
      </c>
      <c r="P33" s="1">
        <f t="shared" si="0"/>
        <v>12</v>
      </c>
      <c r="Q33" s="3">
        <v>14</v>
      </c>
    </row>
    <row r="34" spans="1:17" ht="15" customHeight="1">
      <c r="A34" s="1">
        <v>31</v>
      </c>
      <c r="B34" s="1">
        <v>200739790</v>
      </c>
      <c r="C34" s="1"/>
      <c r="D34" s="3">
        <v>4</v>
      </c>
      <c r="E34" s="3">
        <v>3</v>
      </c>
      <c r="F34" s="3">
        <v>2</v>
      </c>
      <c r="G34" s="3">
        <v>3</v>
      </c>
      <c r="H34" s="3">
        <v>1</v>
      </c>
      <c r="I34" s="3">
        <v>4</v>
      </c>
      <c r="J34" s="3">
        <v>2</v>
      </c>
      <c r="K34" s="3">
        <v>0</v>
      </c>
      <c r="L34" s="3">
        <v>2</v>
      </c>
      <c r="M34" s="3">
        <v>1</v>
      </c>
      <c r="N34" s="3">
        <v>13</v>
      </c>
      <c r="O34" s="1">
        <v>31</v>
      </c>
      <c r="P34" s="1">
        <f t="shared" si="0"/>
        <v>35</v>
      </c>
      <c r="Q34" s="3">
        <v>29.5</v>
      </c>
    </row>
    <row r="35" spans="1:17" ht="15" customHeight="1">
      <c r="A35" s="1">
        <v>32</v>
      </c>
      <c r="B35" s="1">
        <v>200758050</v>
      </c>
      <c r="C35" s="1">
        <v>1</v>
      </c>
      <c r="D35" s="3">
        <v>4</v>
      </c>
      <c r="E35" s="3">
        <v>1</v>
      </c>
      <c r="F35" s="3"/>
      <c r="G35" s="3"/>
      <c r="H35" s="3">
        <v>1</v>
      </c>
      <c r="I35" s="3">
        <v>0</v>
      </c>
      <c r="J35" s="3">
        <v>1</v>
      </c>
      <c r="K35" s="3">
        <v>0</v>
      </c>
      <c r="L35" s="3"/>
      <c r="M35" s="3">
        <v>0</v>
      </c>
      <c r="N35" s="3"/>
      <c r="O35" s="1">
        <v>32</v>
      </c>
      <c r="P35" s="1">
        <f t="shared" si="0"/>
        <v>8</v>
      </c>
      <c r="Q35" s="3">
        <v>0</v>
      </c>
    </row>
    <row r="36" spans="1:17" ht="15" customHeight="1">
      <c r="A36"/>
      <c r="B36"/>
      <c r="C36" t="s">
        <v>15</v>
      </c>
      <c r="D36">
        <f aca="true" t="shared" si="1" ref="D36:N36">AVERAGE(D4:D35)</f>
        <v>3.4074074074074074</v>
      </c>
      <c r="E36">
        <f t="shared" si="1"/>
        <v>2.8</v>
      </c>
      <c r="F36">
        <f t="shared" si="1"/>
        <v>2.4827586206896552</v>
      </c>
      <c r="G36">
        <f t="shared" si="1"/>
        <v>3.1379310344827585</v>
      </c>
      <c r="H36">
        <f t="shared" si="1"/>
        <v>1.9</v>
      </c>
      <c r="I36">
        <f t="shared" si="1"/>
        <v>2.793103448275862</v>
      </c>
      <c r="J36">
        <f t="shared" si="1"/>
        <v>2.4444444444444446</v>
      </c>
      <c r="K36">
        <f t="shared" si="1"/>
        <v>0.9310344827586207</v>
      </c>
      <c r="L36">
        <f t="shared" si="1"/>
        <v>2.142857142857143</v>
      </c>
      <c r="M36">
        <f t="shared" si="1"/>
        <v>1.6666666666666667</v>
      </c>
      <c r="N36">
        <f t="shared" si="1"/>
        <v>15.846153846153847</v>
      </c>
      <c r="O36"/>
      <c r="P36" s="4">
        <f>AVERAGE(P4:P35)</f>
        <v>37.7</v>
      </c>
      <c r="Q36" s="4">
        <f>AVERAGE(Q4:Q35)</f>
        <v>39.016666666666666</v>
      </c>
    </row>
    <row r="37" spans="1:17" ht="15" customHeight="1">
      <c r="A37"/>
      <c r="B37"/>
      <c r="C37" t="s">
        <v>16</v>
      </c>
      <c r="D37">
        <f aca="true" t="shared" si="2" ref="D37:N37">STDEV(D4:D35)</f>
        <v>0.8439494725697225</v>
      </c>
      <c r="E37">
        <f t="shared" si="2"/>
        <v>0.8051557998728979</v>
      </c>
      <c r="F37">
        <f t="shared" si="2"/>
        <v>1.0219270890672474</v>
      </c>
      <c r="G37">
        <f t="shared" si="2"/>
        <v>0.6394270834691718</v>
      </c>
      <c r="H37">
        <f t="shared" si="2"/>
        <v>0.8448627719625691</v>
      </c>
      <c r="I37">
        <f t="shared" si="2"/>
        <v>1.264326764522402</v>
      </c>
      <c r="J37">
        <f t="shared" si="2"/>
        <v>0.9336995618478524</v>
      </c>
      <c r="K37">
        <f t="shared" si="2"/>
        <v>0.7036148745056601</v>
      </c>
      <c r="L37">
        <f t="shared" si="2"/>
        <v>1.2682529749484557</v>
      </c>
      <c r="M37">
        <f t="shared" si="2"/>
        <v>0.8840866447369845</v>
      </c>
      <c r="N37">
        <f t="shared" si="2"/>
        <v>4.912777688373922</v>
      </c>
      <c r="O37"/>
      <c r="P37" s="4">
        <f>STDEV(P4:P35)</f>
        <v>12.706636875651057</v>
      </c>
      <c r="Q37" s="4">
        <f>STDEV(Q4:Q35)</f>
        <v>19.658499667965568</v>
      </c>
    </row>
    <row r="38" spans="1:16" ht="1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1:16" ht="1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1:16" ht="1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16" ht="1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16" ht="1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16" ht="1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</sheetData>
  <sheetProtection/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Ayman Ghannam</dc:creator>
  <cp:keywords/>
  <dc:description/>
  <cp:lastModifiedBy>user</cp:lastModifiedBy>
  <cp:lastPrinted>2008-10-10T14:09:10Z</cp:lastPrinted>
  <dcterms:created xsi:type="dcterms:W3CDTF">2007-02-16T21:53:56Z</dcterms:created>
  <dcterms:modified xsi:type="dcterms:W3CDTF">2009-02-03T10:33:36Z</dcterms:modified>
  <cp:category/>
  <cp:version/>
  <cp:contentType/>
  <cp:contentStatus/>
</cp:coreProperties>
</file>