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9630" windowHeight="8955" activeTab="1"/>
  </bookViews>
  <sheets>
    <sheet name="Sheet1" sheetId="1" r:id="rId1"/>
    <sheet name="Details" sheetId="2" r:id="rId2"/>
    <sheet name="Quizes+HW" sheetId="3" r:id="rId3"/>
  </sheets>
  <definedNames/>
  <calcPr fullCalcOnLoad="1"/>
</workbook>
</file>

<file path=xl/sharedStrings.xml><?xml version="1.0" encoding="utf-8"?>
<sst xmlns="http://schemas.openxmlformats.org/spreadsheetml/2006/main" count="40" uniqueCount="28">
  <si>
    <t>PYP001</t>
  </si>
  <si>
    <t>Absences</t>
  </si>
  <si>
    <t>EP</t>
  </si>
  <si>
    <t>Late</t>
  </si>
  <si>
    <t>Attendance/5</t>
  </si>
  <si>
    <t>Average=</t>
  </si>
  <si>
    <t>Stdeev=</t>
  </si>
  <si>
    <t>ID</t>
  </si>
  <si>
    <t>S</t>
  </si>
  <si>
    <t>HW</t>
  </si>
  <si>
    <t>week#</t>
  </si>
  <si>
    <t>Sec21</t>
  </si>
  <si>
    <t>Sec:21</t>
  </si>
  <si>
    <t>Quizes</t>
  </si>
  <si>
    <t xml:space="preserve"> </t>
  </si>
  <si>
    <t>Avr=</t>
  </si>
  <si>
    <t>STD=</t>
  </si>
  <si>
    <t>Ex</t>
  </si>
  <si>
    <t>1st</t>
  </si>
  <si>
    <t>2nd</t>
  </si>
  <si>
    <t>HW/76</t>
  </si>
  <si>
    <t>Quizzes/65</t>
  </si>
  <si>
    <t>Quizzes/10</t>
  </si>
  <si>
    <t>HW/5</t>
  </si>
  <si>
    <t>Sum/20</t>
  </si>
  <si>
    <t>FG/20</t>
  </si>
  <si>
    <t>Ex,1</t>
  </si>
  <si>
    <t>Ex,3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</si>
</sst>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0.0"/>
    <numFmt numFmtId="178" formatCode="0.0000"/>
    <numFmt numFmtId="179" formatCode="0.000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abic Transparent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abic Transparen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5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2" fontId="2" fillId="4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wrapText="1"/>
    </xf>
    <xf numFmtId="177" fontId="0" fillId="0" borderId="0" xfId="0" applyNumberFormat="1" applyAlignment="1">
      <alignment horizontal="center"/>
    </xf>
    <xf numFmtId="177" fontId="0" fillId="0" borderId="0" xfId="0" applyNumberFormat="1" applyFill="1" applyAlignment="1">
      <alignment horizontal="center"/>
    </xf>
    <xf numFmtId="0" fontId="0" fillId="17" borderId="10" xfId="0" applyFill="1" applyBorder="1" applyAlignment="1">
      <alignment horizontal="center"/>
    </xf>
    <xf numFmtId="1" fontId="0" fillId="17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24" borderId="10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25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2" fontId="23" fillId="0" borderId="10" xfId="57" applyNumberFormat="1" applyFont="1" applyFill="1" applyBorder="1" applyAlignment="1">
      <alignment horizontal="center"/>
      <protection/>
    </xf>
    <xf numFmtId="0" fontId="0" fillId="26" borderId="10" xfId="0" applyFill="1" applyBorder="1" applyAlignment="1">
      <alignment horizontal="center"/>
    </xf>
    <xf numFmtId="2" fontId="0" fillId="26" borderId="10" xfId="0" applyNumberFormat="1" applyFill="1" applyBorder="1" applyAlignment="1">
      <alignment horizontal="center"/>
    </xf>
    <xf numFmtId="0" fontId="0" fillId="26" borderId="10" xfId="0" applyFont="1" applyFill="1" applyBorder="1" applyAlignment="1">
      <alignment horizontal="center" wrapText="1"/>
    </xf>
    <xf numFmtId="2" fontId="0" fillId="26" borderId="10" xfId="0" applyNumberFormat="1" applyFont="1" applyFill="1" applyBorder="1" applyAlignment="1">
      <alignment horizontal="center" wrapText="1"/>
    </xf>
    <xf numFmtId="0" fontId="0" fillId="26" borderId="10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workbookViewId="0" topLeftCell="A1">
      <selection activeCell="A5" sqref="A5:B36"/>
    </sheetView>
  </sheetViews>
  <sheetFormatPr defaultColWidth="9.140625" defaultRowHeight="12.75"/>
  <cols>
    <col min="1" max="1" width="3.7109375" style="2" customWidth="1"/>
    <col min="2" max="2" width="11.28125" style="2" customWidth="1"/>
    <col min="3" max="3" width="9.140625" style="2" customWidth="1"/>
    <col min="4" max="4" width="3.7109375" style="2" customWidth="1"/>
    <col min="5" max="16" width="5.8515625" style="2" customWidth="1"/>
    <col min="17" max="21" width="5.28125" style="2" customWidth="1"/>
    <col min="22" max="22" width="5.8515625" style="2" customWidth="1"/>
  </cols>
  <sheetData>
    <row r="1" ht="12.75">
      <c r="B1" s="2" t="s">
        <v>0</v>
      </c>
    </row>
    <row r="2" ht="12.75">
      <c r="B2" s="2" t="s">
        <v>11</v>
      </c>
    </row>
    <row r="3" spans="1:22" ht="12.75">
      <c r="A3"/>
      <c r="E3" s="18" t="s">
        <v>10</v>
      </c>
      <c r="F3" s="18"/>
      <c r="Q3" s="12" t="s">
        <v>9</v>
      </c>
      <c r="R3" s="12"/>
      <c r="S3" s="12"/>
      <c r="T3" s="12"/>
      <c r="U3" s="12"/>
      <c r="V3" s="13"/>
    </row>
    <row r="4" spans="1:22" ht="18" customHeight="1">
      <c r="A4" s="5"/>
      <c r="B4" s="3"/>
      <c r="C4" s="14" t="s">
        <v>1</v>
      </c>
      <c r="D4" s="14" t="s">
        <v>2</v>
      </c>
      <c r="E4" s="14">
        <v>1</v>
      </c>
      <c r="F4" s="14"/>
      <c r="G4" s="14">
        <v>2</v>
      </c>
      <c r="H4" s="14"/>
      <c r="I4" s="14">
        <v>3</v>
      </c>
      <c r="J4" s="14"/>
      <c r="K4" s="14">
        <v>4</v>
      </c>
      <c r="L4" s="14"/>
      <c r="M4" s="14">
        <v>5</v>
      </c>
      <c r="N4" s="14"/>
      <c r="O4" s="14">
        <v>6</v>
      </c>
      <c r="P4" s="14"/>
      <c r="Q4" s="15">
        <v>1</v>
      </c>
      <c r="R4" s="15">
        <v>2</v>
      </c>
      <c r="S4" s="15">
        <v>3</v>
      </c>
      <c r="T4" s="15">
        <v>4</v>
      </c>
      <c r="U4" s="15">
        <v>5</v>
      </c>
      <c r="V4" s="15">
        <v>6</v>
      </c>
    </row>
    <row r="5" spans="1:22" s="10" customFormat="1" ht="14.25" customHeight="1">
      <c r="A5" s="1">
        <v>1</v>
      </c>
      <c r="B5" s="17">
        <v>200841860</v>
      </c>
      <c r="C5" s="16"/>
      <c r="D5" s="16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6"/>
      <c r="R5" s="16"/>
      <c r="S5" s="16"/>
      <c r="T5" s="16"/>
      <c r="U5" s="16"/>
      <c r="V5" s="16"/>
    </row>
    <row r="6" spans="1:22" s="10" customFormat="1" ht="14.25" customHeight="1">
      <c r="A6" s="1">
        <v>2</v>
      </c>
      <c r="B6" s="17">
        <v>200843960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s="10" customFormat="1" ht="14.25" customHeight="1">
      <c r="A7" s="1">
        <v>3</v>
      </c>
      <c r="B7" s="17">
        <v>200847160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s="10" customFormat="1" ht="14.25" customHeight="1">
      <c r="A8" s="1">
        <v>4</v>
      </c>
      <c r="B8" s="17">
        <v>200849260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s="10" customFormat="1" ht="14.25" customHeight="1">
      <c r="A9" s="1">
        <v>5</v>
      </c>
      <c r="B9" s="17">
        <v>200815820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s="10" customFormat="1" ht="14.25" customHeight="1">
      <c r="A10" s="1">
        <v>6</v>
      </c>
      <c r="B10" s="17">
        <v>200817960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s="10" customFormat="1" ht="14.25" customHeight="1">
      <c r="A11" s="1">
        <v>7</v>
      </c>
      <c r="B11" s="17">
        <v>200820140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s="10" customFormat="1" ht="14.25" customHeight="1">
      <c r="A12" s="1">
        <v>8</v>
      </c>
      <c r="B12" s="17">
        <v>200823620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2" s="10" customFormat="1" ht="14.25" customHeight="1">
      <c r="A13" s="1">
        <v>9</v>
      </c>
      <c r="B13" s="17">
        <v>200826080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s="10" customFormat="1" ht="14.25" customHeight="1">
      <c r="A14" s="1">
        <v>10</v>
      </c>
      <c r="B14" s="17">
        <v>200828580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s="10" customFormat="1" ht="14.25" customHeight="1">
      <c r="A15" s="1">
        <v>11</v>
      </c>
      <c r="B15" s="17">
        <v>200831480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s="10" customFormat="1" ht="14.25" customHeight="1">
      <c r="A16" s="1">
        <v>12</v>
      </c>
      <c r="B16" s="17">
        <v>200835420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s="10" customFormat="1" ht="14.25" customHeight="1">
      <c r="A17" s="1">
        <v>13</v>
      </c>
      <c r="B17" s="17">
        <v>200837620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s="10" customFormat="1" ht="14.25" customHeight="1">
      <c r="A18" s="1">
        <v>14</v>
      </c>
      <c r="B18" s="17">
        <v>200839640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s="10" customFormat="1" ht="14.25" customHeight="1">
      <c r="A19" s="1">
        <v>15</v>
      </c>
      <c r="B19" s="17">
        <v>200851860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2" s="10" customFormat="1" ht="14.25" customHeight="1">
      <c r="A20" s="1">
        <v>16</v>
      </c>
      <c r="B20" s="17">
        <v>200854360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1:22" s="10" customFormat="1" ht="14.25" customHeight="1">
      <c r="A21" s="1">
        <v>17</v>
      </c>
      <c r="B21" s="17">
        <v>200857580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1:22" s="10" customFormat="1" ht="14.25" customHeight="1">
      <c r="A22" s="1">
        <v>18</v>
      </c>
      <c r="B22" s="17">
        <v>200859800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2" s="10" customFormat="1" ht="14.25" customHeight="1">
      <c r="A23" s="1">
        <v>19</v>
      </c>
      <c r="B23" s="17">
        <v>200862380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1:22" s="10" customFormat="1" ht="14.25" customHeight="1">
      <c r="A24" s="1">
        <v>20</v>
      </c>
      <c r="B24" s="17">
        <v>200864980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22" s="10" customFormat="1" ht="14.25" customHeight="1">
      <c r="A25" s="1">
        <v>21</v>
      </c>
      <c r="B25" s="17">
        <v>200868500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s="10" customFormat="1" ht="14.25" customHeight="1">
      <c r="A26" s="1">
        <v>22</v>
      </c>
      <c r="B26" s="17">
        <v>200871340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s="10" customFormat="1" ht="14.25" customHeight="1">
      <c r="A27" s="1">
        <v>23</v>
      </c>
      <c r="B27" s="17">
        <v>200873980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s="10" customFormat="1" ht="14.25" customHeight="1">
      <c r="A28" s="1">
        <v>24</v>
      </c>
      <c r="B28" s="17">
        <v>200883980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s="10" customFormat="1" ht="14.25" customHeight="1">
      <c r="A29" s="1">
        <v>25</v>
      </c>
      <c r="B29" s="17">
        <v>200878240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s="10" customFormat="1" ht="14.25" customHeight="1">
      <c r="A30" s="1">
        <v>26</v>
      </c>
      <c r="B30" s="17">
        <v>200886460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s="10" customFormat="1" ht="14.25" customHeight="1">
      <c r="A31" s="1">
        <v>27</v>
      </c>
      <c r="B31" s="17">
        <v>200881520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s="10" customFormat="1" ht="14.25" customHeight="1">
      <c r="A32" s="1">
        <v>28</v>
      </c>
      <c r="B32" s="17">
        <v>200889760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s="10" customFormat="1" ht="14.25" customHeight="1">
      <c r="A33" s="1">
        <v>29</v>
      </c>
      <c r="B33" s="17">
        <v>200893040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:22" s="10" customFormat="1" ht="14.25" customHeight="1">
      <c r="A34" s="1">
        <v>30</v>
      </c>
      <c r="B34" s="17">
        <v>200895300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s="10" customFormat="1" ht="14.25" customHeight="1">
      <c r="A35" s="1">
        <v>31</v>
      </c>
      <c r="B35" s="17">
        <v>200791370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s="10" customFormat="1" ht="14.25" customHeight="1">
      <c r="A36" s="1">
        <v>32</v>
      </c>
      <c r="B36" s="17">
        <v>200809640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4:22" ht="14.25" customHeight="1">
      <c r="D37" s="6"/>
      <c r="E37" s="6" t="e">
        <f>AVERAGE(E5:E35)</f>
        <v>#DIV/0!</v>
      </c>
      <c r="F37" s="6" t="e">
        <f aca="true" t="shared" si="0" ref="F37:V37">AVERAGE(F5:F35)</f>
        <v>#DIV/0!</v>
      </c>
      <c r="G37" s="6" t="e">
        <f t="shared" si="0"/>
        <v>#DIV/0!</v>
      </c>
      <c r="H37" s="6" t="e">
        <f t="shared" si="0"/>
        <v>#DIV/0!</v>
      </c>
      <c r="I37" s="6" t="e">
        <f t="shared" si="0"/>
        <v>#DIV/0!</v>
      </c>
      <c r="J37" s="6" t="e">
        <f t="shared" si="0"/>
        <v>#DIV/0!</v>
      </c>
      <c r="K37" s="6" t="e">
        <f t="shared" si="0"/>
        <v>#DIV/0!</v>
      </c>
      <c r="L37" s="6"/>
      <c r="M37" s="6"/>
      <c r="N37" s="6"/>
      <c r="O37" s="6"/>
      <c r="P37" s="6" t="e">
        <f t="shared" si="0"/>
        <v>#DIV/0!</v>
      </c>
      <c r="Q37" s="6" t="e">
        <f t="shared" si="0"/>
        <v>#DIV/0!</v>
      </c>
      <c r="R37" s="6" t="e">
        <f t="shared" si="0"/>
        <v>#DIV/0!</v>
      </c>
      <c r="S37" s="6" t="e">
        <f t="shared" si="0"/>
        <v>#DIV/0!</v>
      </c>
      <c r="T37" s="6" t="e">
        <f t="shared" si="0"/>
        <v>#DIV/0!</v>
      </c>
      <c r="U37" s="6" t="e">
        <f t="shared" si="0"/>
        <v>#DIV/0!</v>
      </c>
      <c r="V37" s="6" t="e">
        <f t="shared" si="0"/>
        <v>#DIV/0!</v>
      </c>
    </row>
    <row r="38" spans="4:22" ht="14.25" customHeight="1">
      <c r="D38" s="6"/>
      <c r="E38" s="6" t="e">
        <f aca="true" t="shared" si="1" ref="E38:V38">STDEV(E5:E35)</f>
        <v>#DIV/0!</v>
      </c>
      <c r="F38" s="6" t="e">
        <f t="shared" si="1"/>
        <v>#DIV/0!</v>
      </c>
      <c r="G38" s="6" t="e">
        <f t="shared" si="1"/>
        <v>#DIV/0!</v>
      </c>
      <c r="H38" s="6" t="e">
        <f t="shared" si="1"/>
        <v>#DIV/0!</v>
      </c>
      <c r="I38" s="6" t="e">
        <f t="shared" si="1"/>
        <v>#DIV/0!</v>
      </c>
      <c r="J38" s="6" t="e">
        <f t="shared" si="1"/>
        <v>#DIV/0!</v>
      </c>
      <c r="K38" s="6" t="e">
        <f t="shared" si="1"/>
        <v>#DIV/0!</v>
      </c>
      <c r="L38" s="6"/>
      <c r="M38" s="6"/>
      <c r="N38" s="6"/>
      <c r="O38" s="6"/>
      <c r="P38" s="6" t="e">
        <f t="shared" si="1"/>
        <v>#DIV/0!</v>
      </c>
      <c r="Q38" s="6" t="e">
        <f t="shared" si="1"/>
        <v>#DIV/0!</v>
      </c>
      <c r="R38" s="6" t="e">
        <f t="shared" si="1"/>
        <v>#DIV/0!</v>
      </c>
      <c r="S38" s="6" t="e">
        <f t="shared" si="1"/>
        <v>#DIV/0!</v>
      </c>
      <c r="T38" s="6" t="e">
        <f t="shared" si="1"/>
        <v>#DIV/0!</v>
      </c>
      <c r="U38" s="6" t="e">
        <f t="shared" si="1"/>
        <v>#DIV/0!</v>
      </c>
      <c r="V38" s="6" t="e">
        <f t="shared" si="1"/>
        <v>#DIV/0!</v>
      </c>
    </row>
  </sheetData>
  <printOptions/>
  <pageMargins left="0" right="0" top="0" bottom="0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4"/>
  <sheetViews>
    <sheetView tabSelected="1" workbookViewId="0" topLeftCell="A13">
      <selection activeCell="K5" sqref="K5:K36"/>
    </sheetView>
  </sheetViews>
  <sheetFormatPr defaultColWidth="9.140625" defaultRowHeight="12.75"/>
  <cols>
    <col min="1" max="1" width="3.7109375" style="0" customWidth="1"/>
    <col min="2" max="2" width="10.7109375" style="2" customWidth="1"/>
    <col min="3" max="3" width="10.00390625" style="2" customWidth="1"/>
    <col min="4" max="4" width="5.8515625" style="2" customWidth="1"/>
    <col min="5" max="5" width="13.28125" style="2" customWidth="1"/>
    <col min="6" max="11" width="11.7109375" style="2" customWidth="1"/>
    <col min="13" max="13" width="7.00390625" style="0" customWidth="1"/>
    <col min="14" max="14" width="3.7109375" style="0" customWidth="1"/>
    <col min="15" max="15" width="4.00390625" style="0" customWidth="1"/>
  </cols>
  <sheetData>
    <row r="2" spans="1:14" ht="12.75">
      <c r="A2" s="2"/>
      <c r="B2" s="2" t="s">
        <v>0</v>
      </c>
      <c r="L2" s="2"/>
      <c r="N2" s="2"/>
    </row>
    <row r="3" spans="1:14" ht="12.75">
      <c r="A3" s="2"/>
      <c r="B3" t="s">
        <v>12</v>
      </c>
      <c r="L3" s="2"/>
      <c r="N3" s="2"/>
    </row>
    <row r="4" spans="1:14" ht="12.75">
      <c r="A4" s="23" t="s">
        <v>8</v>
      </c>
      <c r="B4" s="23" t="s">
        <v>7</v>
      </c>
      <c r="C4" s="23" t="s">
        <v>1</v>
      </c>
      <c r="D4" s="23" t="s">
        <v>3</v>
      </c>
      <c r="E4" s="23" t="s">
        <v>4</v>
      </c>
      <c r="F4" s="25" t="s">
        <v>21</v>
      </c>
      <c r="G4" s="25" t="s">
        <v>22</v>
      </c>
      <c r="H4" s="23" t="s">
        <v>20</v>
      </c>
      <c r="I4" s="23" t="s">
        <v>23</v>
      </c>
      <c r="J4" s="23" t="s">
        <v>24</v>
      </c>
      <c r="K4" s="23" t="s">
        <v>25</v>
      </c>
      <c r="L4" s="23" t="s">
        <v>18</v>
      </c>
      <c r="M4" s="23" t="s">
        <v>19</v>
      </c>
      <c r="N4" s="23" t="s">
        <v>8</v>
      </c>
    </row>
    <row r="5" spans="1:14" ht="12.75">
      <c r="A5" s="1">
        <v>31</v>
      </c>
      <c r="B5" s="17">
        <v>200791370</v>
      </c>
      <c r="C5" s="8">
        <v>1</v>
      </c>
      <c r="D5" s="8" t="s">
        <v>17</v>
      </c>
      <c r="E5" s="25">
        <v>5</v>
      </c>
      <c r="F5" s="1">
        <v>35</v>
      </c>
      <c r="G5" s="26">
        <f>F5*10/65</f>
        <v>5.384615384615385</v>
      </c>
      <c r="H5" s="3">
        <v>27</v>
      </c>
      <c r="I5" s="24">
        <f>H5*5/76</f>
        <v>1.7763157894736843</v>
      </c>
      <c r="J5" s="7">
        <f>I5+G5+E5</f>
        <v>12.160931174089068</v>
      </c>
      <c r="K5" s="7">
        <f>J5+1.78</f>
        <v>13.940931174089068</v>
      </c>
      <c r="L5" s="21">
        <v>18</v>
      </c>
      <c r="M5" s="22">
        <v>12</v>
      </c>
      <c r="N5" s="1">
        <v>31</v>
      </c>
    </row>
    <row r="6" spans="1:14" ht="12.75">
      <c r="A6" s="1">
        <v>32</v>
      </c>
      <c r="B6" s="17">
        <v>200809640</v>
      </c>
      <c r="C6" s="11">
        <v>3</v>
      </c>
      <c r="D6" s="11"/>
      <c r="E6" s="27">
        <v>3</v>
      </c>
      <c r="F6" s="1">
        <v>29</v>
      </c>
      <c r="G6" s="26">
        <f aca="true" t="shared" si="0" ref="G6:G36">F6*10/65</f>
        <v>4.461538461538462</v>
      </c>
      <c r="H6" s="3">
        <v>56</v>
      </c>
      <c r="I6" s="24">
        <f aca="true" t="shared" si="1" ref="I6:I36">H6*5/76</f>
        <v>3.6842105263157894</v>
      </c>
      <c r="J6" s="7">
        <f aca="true" t="shared" si="2" ref="J6:J36">I6+G6+E6</f>
        <v>11.145748987854251</v>
      </c>
      <c r="K6" s="7">
        <f aca="true" t="shared" si="3" ref="K6:K36">J6+1.78</f>
        <v>12.92574898785425</v>
      </c>
      <c r="L6" s="20">
        <v>3</v>
      </c>
      <c r="M6" s="20">
        <v>7</v>
      </c>
      <c r="N6" s="1">
        <v>32</v>
      </c>
    </row>
    <row r="7" spans="1:14" ht="12.75">
      <c r="A7" s="1">
        <v>5</v>
      </c>
      <c r="B7" s="17">
        <v>200815820</v>
      </c>
      <c r="C7" s="8"/>
      <c r="D7" s="8"/>
      <c r="E7" s="25">
        <v>5</v>
      </c>
      <c r="F7" s="1">
        <v>42</v>
      </c>
      <c r="G7" s="26">
        <f t="shared" si="0"/>
        <v>6.461538461538462</v>
      </c>
      <c r="H7" s="3">
        <v>65.5</v>
      </c>
      <c r="I7" s="24">
        <f t="shared" si="1"/>
        <v>4.309210526315789</v>
      </c>
      <c r="J7" s="7">
        <f t="shared" si="2"/>
        <v>15.770748987854251</v>
      </c>
      <c r="K7" s="7">
        <f t="shared" si="3"/>
        <v>17.550748987854252</v>
      </c>
      <c r="L7" s="21">
        <v>18</v>
      </c>
      <c r="M7" s="20">
        <v>8</v>
      </c>
      <c r="N7" s="1">
        <v>5</v>
      </c>
    </row>
    <row r="8" spans="1:14" ht="15" customHeight="1">
      <c r="A8" s="1">
        <v>6</v>
      </c>
      <c r="B8" s="17">
        <v>200817960</v>
      </c>
      <c r="C8" s="8">
        <v>1</v>
      </c>
      <c r="D8" s="8">
        <v>1</v>
      </c>
      <c r="E8" s="25">
        <v>4.7</v>
      </c>
      <c r="F8" s="1">
        <v>23</v>
      </c>
      <c r="G8" s="26">
        <f t="shared" si="0"/>
        <v>3.5384615384615383</v>
      </c>
      <c r="H8" s="3">
        <v>36.5</v>
      </c>
      <c r="I8" s="24">
        <f t="shared" si="1"/>
        <v>2.401315789473684</v>
      </c>
      <c r="J8" s="7">
        <f t="shared" si="2"/>
        <v>10.639777327935223</v>
      </c>
      <c r="K8" s="7">
        <f t="shared" si="3"/>
        <v>12.419777327935222</v>
      </c>
      <c r="L8" s="21">
        <v>13</v>
      </c>
      <c r="M8" s="20">
        <v>6</v>
      </c>
      <c r="N8" s="1">
        <v>6</v>
      </c>
    </row>
    <row r="9" spans="1:14" ht="15" customHeight="1">
      <c r="A9" s="1">
        <v>7</v>
      </c>
      <c r="B9" s="17">
        <v>200820140</v>
      </c>
      <c r="C9" s="8"/>
      <c r="D9" s="8"/>
      <c r="E9" s="25">
        <v>5</v>
      </c>
      <c r="F9" s="1">
        <v>53</v>
      </c>
      <c r="G9" s="26">
        <f t="shared" si="0"/>
        <v>8.153846153846153</v>
      </c>
      <c r="H9" s="3">
        <v>67.5</v>
      </c>
      <c r="I9" s="24">
        <f t="shared" si="1"/>
        <v>4.440789473684211</v>
      </c>
      <c r="J9" s="7">
        <f t="shared" si="2"/>
        <v>17.594635627530366</v>
      </c>
      <c r="K9" s="7">
        <f t="shared" si="3"/>
        <v>19.374635627530367</v>
      </c>
      <c r="L9" s="21">
        <v>18</v>
      </c>
      <c r="M9" s="22">
        <v>18</v>
      </c>
      <c r="N9" s="1">
        <v>7</v>
      </c>
    </row>
    <row r="10" spans="1:14" ht="15" customHeight="1">
      <c r="A10" s="1">
        <v>8</v>
      </c>
      <c r="B10" s="17">
        <v>200823620</v>
      </c>
      <c r="C10" s="8">
        <v>1</v>
      </c>
      <c r="D10" s="8" t="s">
        <v>27</v>
      </c>
      <c r="E10" s="25">
        <v>4</v>
      </c>
      <c r="F10" s="1">
        <v>33</v>
      </c>
      <c r="G10" s="26">
        <f t="shared" si="0"/>
        <v>5.076923076923077</v>
      </c>
      <c r="H10" s="3">
        <v>41</v>
      </c>
      <c r="I10" s="24">
        <f t="shared" si="1"/>
        <v>2.6973684210526314</v>
      </c>
      <c r="J10" s="7">
        <f t="shared" si="2"/>
        <v>11.774291497975709</v>
      </c>
      <c r="K10" s="7">
        <f t="shared" si="3"/>
        <v>13.554291497975708</v>
      </c>
      <c r="L10" s="21">
        <v>15</v>
      </c>
      <c r="M10" s="20">
        <v>7</v>
      </c>
      <c r="N10" s="1">
        <v>8</v>
      </c>
    </row>
    <row r="11" spans="1:14" ht="15" customHeight="1">
      <c r="A11" s="1">
        <v>9</v>
      </c>
      <c r="B11" s="17">
        <v>200826080</v>
      </c>
      <c r="C11" s="8"/>
      <c r="D11" s="8"/>
      <c r="E11" s="25">
        <v>5</v>
      </c>
      <c r="F11" s="1">
        <v>39</v>
      </c>
      <c r="G11" s="26">
        <f t="shared" si="0"/>
        <v>6</v>
      </c>
      <c r="H11" s="3">
        <v>63.5</v>
      </c>
      <c r="I11" s="24">
        <f t="shared" si="1"/>
        <v>4.177631578947368</v>
      </c>
      <c r="J11" s="7">
        <f t="shared" si="2"/>
        <v>15.177631578947368</v>
      </c>
      <c r="K11" s="7">
        <f t="shared" si="3"/>
        <v>16.957631578947368</v>
      </c>
      <c r="L11" s="21">
        <v>12</v>
      </c>
      <c r="M11" s="20">
        <v>6</v>
      </c>
      <c r="N11" s="1">
        <v>9</v>
      </c>
    </row>
    <row r="12" spans="1:14" ht="15" customHeight="1">
      <c r="A12" s="1">
        <v>10</v>
      </c>
      <c r="B12" s="17">
        <v>200828580</v>
      </c>
      <c r="C12" s="8">
        <v>2</v>
      </c>
      <c r="D12" s="8">
        <v>3</v>
      </c>
      <c r="E12" s="25">
        <v>3</v>
      </c>
      <c r="F12" s="1">
        <v>18</v>
      </c>
      <c r="G12" s="26">
        <f t="shared" si="0"/>
        <v>2.769230769230769</v>
      </c>
      <c r="H12" s="3">
        <v>33</v>
      </c>
      <c r="I12" s="24">
        <f t="shared" si="1"/>
        <v>2.1710526315789473</v>
      </c>
      <c r="J12" s="7">
        <f t="shared" si="2"/>
        <v>7.940283400809717</v>
      </c>
      <c r="K12" s="7">
        <f t="shared" si="3"/>
        <v>9.720283400809716</v>
      </c>
      <c r="L12" s="21">
        <v>18</v>
      </c>
      <c r="M12" s="20">
        <v>8</v>
      </c>
      <c r="N12" s="1">
        <v>10</v>
      </c>
    </row>
    <row r="13" spans="1:14" ht="15" customHeight="1">
      <c r="A13" s="1">
        <v>11</v>
      </c>
      <c r="B13" s="17">
        <v>200831480</v>
      </c>
      <c r="C13" s="8">
        <v>1</v>
      </c>
      <c r="D13" s="8">
        <v>3</v>
      </c>
      <c r="E13" s="25">
        <v>4</v>
      </c>
      <c r="F13" s="1">
        <v>22</v>
      </c>
      <c r="G13" s="26">
        <f t="shared" si="0"/>
        <v>3.3846153846153846</v>
      </c>
      <c r="H13" s="3">
        <v>42.5</v>
      </c>
      <c r="I13" s="24">
        <f t="shared" si="1"/>
        <v>2.7960526315789473</v>
      </c>
      <c r="J13" s="7">
        <f t="shared" si="2"/>
        <v>10.180668016194332</v>
      </c>
      <c r="K13" s="7">
        <f t="shared" si="3"/>
        <v>11.960668016194331</v>
      </c>
      <c r="L13" s="21">
        <v>14</v>
      </c>
      <c r="M13" s="22">
        <v>11</v>
      </c>
      <c r="N13" s="1">
        <v>11</v>
      </c>
    </row>
    <row r="14" spans="1:14" ht="15" customHeight="1">
      <c r="A14" s="1">
        <v>12</v>
      </c>
      <c r="B14" s="17">
        <v>200835420</v>
      </c>
      <c r="C14" s="11"/>
      <c r="D14" s="11"/>
      <c r="E14" s="27">
        <v>5</v>
      </c>
      <c r="F14" s="1">
        <v>37</v>
      </c>
      <c r="G14" s="26">
        <f t="shared" si="0"/>
        <v>5.6923076923076925</v>
      </c>
      <c r="H14" s="3">
        <v>58</v>
      </c>
      <c r="I14" s="24">
        <f t="shared" si="1"/>
        <v>3.8157894736842106</v>
      </c>
      <c r="J14" s="7">
        <f t="shared" si="2"/>
        <v>14.508097165991902</v>
      </c>
      <c r="K14" s="7">
        <f t="shared" si="3"/>
        <v>16.288097165991903</v>
      </c>
      <c r="L14" s="21">
        <v>17</v>
      </c>
      <c r="M14" s="22">
        <v>10</v>
      </c>
      <c r="N14" s="1">
        <v>12</v>
      </c>
    </row>
    <row r="15" spans="1:14" ht="15" customHeight="1">
      <c r="A15" s="1">
        <v>13</v>
      </c>
      <c r="B15" s="17">
        <v>200837620</v>
      </c>
      <c r="C15" s="11"/>
      <c r="D15" s="11">
        <v>2</v>
      </c>
      <c r="E15" s="27">
        <v>5</v>
      </c>
      <c r="F15" s="1">
        <v>33</v>
      </c>
      <c r="G15" s="26">
        <f t="shared" si="0"/>
        <v>5.076923076923077</v>
      </c>
      <c r="H15" s="3">
        <v>59</v>
      </c>
      <c r="I15" s="24">
        <f t="shared" si="1"/>
        <v>3.8815789473684212</v>
      </c>
      <c r="J15" s="7">
        <f t="shared" si="2"/>
        <v>13.958502024291498</v>
      </c>
      <c r="K15" s="7">
        <f t="shared" si="3"/>
        <v>15.738502024291497</v>
      </c>
      <c r="L15" s="21">
        <v>16</v>
      </c>
      <c r="M15" s="22">
        <v>10</v>
      </c>
      <c r="N15" s="1">
        <v>13</v>
      </c>
    </row>
    <row r="16" spans="1:14" ht="15" customHeight="1">
      <c r="A16" s="1">
        <v>14</v>
      </c>
      <c r="B16" s="17">
        <v>200839640</v>
      </c>
      <c r="C16" s="8">
        <v>1</v>
      </c>
      <c r="D16" s="8"/>
      <c r="E16" s="25">
        <v>5</v>
      </c>
      <c r="F16" s="1">
        <v>41</v>
      </c>
      <c r="G16" s="26">
        <f t="shared" si="0"/>
        <v>6.3076923076923075</v>
      </c>
      <c r="H16" s="3">
        <v>37.5</v>
      </c>
      <c r="I16" s="24">
        <f t="shared" si="1"/>
        <v>2.4671052631578947</v>
      </c>
      <c r="J16" s="7">
        <f t="shared" si="2"/>
        <v>13.774797570850202</v>
      </c>
      <c r="K16" s="7">
        <f t="shared" si="3"/>
        <v>15.554797570850202</v>
      </c>
      <c r="L16" s="21">
        <v>12</v>
      </c>
      <c r="M16" s="20">
        <v>1</v>
      </c>
      <c r="N16" s="1">
        <v>14</v>
      </c>
    </row>
    <row r="17" spans="1:14" ht="15" customHeight="1">
      <c r="A17" s="1">
        <v>1</v>
      </c>
      <c r="B17" s="17">
        <v>200841860</v>
      </c>
      <c r="C17" s="8">
        <v>4</v>
      </c>
      <c r="D17" s="8"/>
      <c r="E17" s="25">
        <v>2</v>
      </c>
      <c r="F17" s="1">
        <v>30</v>
      </c>
      <c r="G17" s="26">
        <f t="shared" si="0"/>
        <v>4.615384615384615</v>
      </c>
      <c r="H17" s="3">
        <v>55</v>
      </c>
      <c r="I17" s="24">
        <f t="shared" si="1"/>
        <v>3.6184210526315788</v>
      </c>
      <c r="J17" s="7">
        <f t="shared" si="2"/>
        <v>10.233805668016194</v>
      </c>
      <c r="K17" s="7">
        <f t="shared" si="3"/>
        <v>12.013805668016193</v>
      </c>
      <c r="L17" s="21">
        <v>14</v>
      </c>
      <c r="M17" s="20">
        <v>7</v>
      </c>
      <c r="N17" s="1">
        <v>1</v>
      </c>
    </row>
    <row r="18" spans="1:14" ht="15" customHeight="1">
      <c r="A18" s="1">
        <v>2</v>
      </c>
      <c r="B18" s="17">
        <v>200843960</v>
      </c>
      <c r="C18" s="8"/>
      <c r="D18" s="8">
        <v>2</v>
      </c>
      <c r="E18" s="25">
        <v>5</v>
      </c>
      <c r="F18" s="1">
        <v>42</v>
      </c>
      <c r="G18" s="26">
        <f t="shared" si="0"/>
        <v>6.461538461538462</v>
      </c>
      <c r="H18" s="3">
        <v>65.5</v>
      </c>
      <c r="I18" s="24">
        <f t="shared" si="1"/>
        <v>4.309210526315789</v>
      </c>
      <c r="J18" s="7">
        <f t="shared" si="2"/>
        <v>15.770748987854251</v>
      </c>
      <c r="K18" s="7">
        <f t="shared" si="3"/>
        <v>17.550748987854252</v>
      </c>
      <c r="L18" s="21">
        <v>14</v>
      </c>
      <c r="M18" s="22">
        <v>13</v>
      </c>
      <c r="N18" s="1">
        <v>2</v>
      </c>
    </row>
    <row r="19" spans="1:14" ht="15" customHeight="1">
      <c r="A19" s="1">
        <v>3</v>
      </c>
      <c r="B19" s="17">
        <v>200847160</v>
      </c>
      <c r="C19" s="8">
        <v>4</v>
      </c>
      <c r="D19" s="8">
        <v>1</v>
      </c>
      <c r="E19" s="25">
        <v>1.7</v>
      </c>
      <c r="F19" s="1">
        <v>39</v>
      </c>
      <c r="G19" s="26">
        <f t="shared" si="0"/>
        <v>6</v>
      </c>
      <c r="H19" s="3">
        <v>43</v>
      </c>
      <c r="I19" s="24">
        <f t="shared" si="1"/>
        <v>2.8289473684210527</v>
      </c>
      <c r="J19" s="7">
        <f t="shared" si="2"/>
        <v>10.528947368421052</v>
      </c>
      <c r="K19" s="7">
        <f t="shared" si="3"/>
        <v>12.308947368421052</v>
      </c>
      <c r="L19" s="21">
        <v>16</v>
      </c>
      <c r="M19" s="20">
        <v>8</v>
      </c>
      <c r="N19" s="1">
        <v>3</v>
      </c>
    </row>
    <row r="20" spans="1:14" ht="15" customHeight="1">
      <c r="A20" s="1">
        <v>4</v>
      </c>
      <c r="B20" s="17">
        <v>200849260</v>
      </c>
      <c r="C20" s="8">
        <v>1</v>
      </c>
      <c r="D20" s="8"/>
      <c r="E20" s="25">
        <v>5</v>
      </c>
      <c r="F20" s="1">
        <v>28</v>
      </c>
      <c r="G20" s="26">
        <f t="shared" si="0"/>
        <v>4.3076923076923075</v>
      </c>
      <c r="H20" s="3">
        <v>47.5</v>
      </c>
      <c r="I20" s="24">
        <f t="shared" si="1"/>
        <v>3.125</v>
      </c>
      <c r="J20" s="7">
        <f t="shared" si="2"/>
        <v>12.432692307692307</v>
      </c>
      <c r="K20" s="7">
        <f t="shared" si="3"/>
        <v>14.212692307692306</v>
      </c>
      <c r="L20" s="21">
        <v>16</v>
      </c>
      <c r="M20" s="20">
        <v>9</v>
      </c>
      <c r="N20" s="1">
        <v>4</v>
      </c>
    </row>
    <row r="21" spans="1:14" ht="15" customHeight="1">
      <c r="A21" s="1">
        <v>15</v>
      </c>
      <c r="B21" s="17">
        <v>200851860</v>
      </c>
      <c r="C21" s="8">
        <v>1</v>
      </c>
      <c r="D21" s="8">
        <v>1</v>
      </c>
      <c r="E21" s="25">
        <v>4.7</v>
      </c>
      <c r="F21" s="1">
        <v>28</v>
      </c>
      <c r="G21" s="26">
        <f t="shared" si="0"/>
        <v>4.3076923076923075</v>
      </c>
      <c r="H21" s="3">
        <v>26</v>
      </c>
      <c r="I21" s="24">
        <f t="shared" si="1"/>
        <v>1.7105263157894737</v>
      </c>
      <c r="J21" s="7">
        <f t="shared" si="2"/>
        <v>10.718218623481782</v>
      </c>
      <c r="K21" s="7">
        <f t="shared" si="3"/>
        <v>12.498218623481781</v>
      </c>
      <c r="L21" s="21">
        <v>14</v>
      </c>
      <c r="M21" s="20">
        <v>6</v>
      </c>
      <c r="N21" s="1">
        <v>15</v>
      </c>
    </row>
    <row r="22" spans="1:14" ht="15" customHeight="1">
      <c r="A22" s="1">
        <v>16</v>
      </c>
      <c r="B22" s="17">
        <v>200854360</v>
      </c>
      <c r="C22" s="8"/>
      <c r="D22" s="8"/>
      <c r="E22" s="25">
        <v>5</v>
      </c>
      <c r="F22" s="1">
        <v>41</v>
      </c>
      <c r="G22" s="26">
        <f t="shared" si="0"/>
        <v>6.3076923076923075</v>
      </c>
      <c r="H22" s="3">
        <v>52.5</v>
      </c>
      <c r="I22" s="24">
        <f t="shared" si="1"/>
        <v>3.4539473684210527</v>
      </c>
      <c r="J22" s="7">
        <f t="shared" si="2"/>
        <v>14.76163967611336</v>
      </c>
      <c r="K22" s="7">
        <f t="shared" si="3"/>
        <v>16.54163967611336</v>
      </c>
      <c r="L22" s="21">
        <v>19</v>
      </c>
      <c r="M22" s="22">
        <v>12</v>
      </c>
      <c r="N22" s="1">
        <v>16</v>
      </c>
    </row>
    <row r="23" spans="1:14" ht="15" customHeight="1">
      <c r="A23" s="1">
        <v>17</v>
      </c>
      <c r="B23" s="17">
        <v>200857580</v>
      </c>
      <c r="C23" s="8">
        <v>1</v>
      </c>
      <c r="D23" s="8"/>
      <c r="E23" s="25">
        <v>5</v>
      </c>
      <c r="F23" s="1">
        <v>40</v>
      </c>
      <c r="G23" s="26">
        <f t="shared" si="0"/>
        <v>6.153846153846154</v>
      </c>
      <c r="H23" s="3">
        <v>51.5</v>
      </c>
      <c r="I23" s="24">
        <f t="shared" si="1"/>
        <v>3.388157894736842</v>
      </c>
      <c r="J23" s="7">
        <f t="shared" si="2"/>
        <v>14.542004048582996</v>
      </c>
      <c r="K23" s="7">
        <f t="shared" si="3"/>
        <v>16.322004048582997</v>
      </c>
      <c r="L23" s="21">
        <v>18</v>
      </c>
      <c r="M23" s="22">
        <v>12</v>
      </c>
      <c r="N23" s="1">
        <v>17</v>
      </c>
    </row>
    <row r="24" spans="1:14" ht="15" customHeight="1">
      <c r="A24" s="1">
        <v>18</v>
      </c>
      <c r="B24" s="17">
        <v>200859800</v>
      </c>
      <c r="C24" s="8">
        <v>1</v>
      </c>
      <c r="D24" s="8"/>
      <c r="E24" s="25">
        <v>5</v>
      </c>
      <c r="F24" s="1">
        <v>33</v>
      </c>
      <c r="G24" s="26">
        <f t="shared" si="0"/>
        <v>5.076923076923077</v>
      </c>
      <c r="H24" s="3">
        <v>36.5</v>
      </c>
      <c r="I24" s="24">
        <f t="shared" si="1"/>
        <v>2.401315789473684</v>
      </c>
      <c r="J24" s="7">
        <f t="shared" si="2"/>
        <v>12.478238866396762</v>
      </c>
      <c r="K24" s="7">
        <f t="shared" si="3"/>
        <v>14.258238866396761</v>
      </c>
      <c r="L24" s="21">
        <v>14</v>
      </c>
      <c r="M24" s="22">
        <v>11</v>
      </c>
      <c r="N24" s="1">
        <v>18</v>
      </c>
    </row>
    <row r="25" spans="1:14" ht="15" customHeight="1">
      <c r="A25" s="1">
        <v>19</v>
      </c>
      <c r="B25" s="17">
        <v>200862380</v>
      </c>
      <c r="C25" s="8">
        <v>3</v>
      </c>
      <c r="D25" s="8">
        <v>1</v>
      </c>
      <c r="E25" s="25">
        <v>2.7</v>
      </c>
      <c r="F25" s="1">
        <v>16</v>
      </c>
      <c r="G25" s="26">
        <f t="shared" si="0"/>
        <v>2.4615384615384617</v>
      </c>
      <c r="H25" s="3">
        <v>24</v>
      </c>
      <c r="I25" s="24">
        <f t="shared" si="1"/>
        <v>1.5789473684210527</v>
      </c>
      <c r="J25" s="7">
        <f t="shared" si="2"/>
        <v>6.740485829959515</v>
      </c>
      <c r="K25" s="7">
        <f t="shared" si="3"/>
        <v>8.520485829959515</v>
      </c>
      <c r="L25" s="21">
        <v>11</v>
      </c>
      <c r="M25" s="20">
        <v>6</v>
      </c>
      <c r="N25" s="1">
        <v>19</v>
      </c>
    </row>
    <row r="26" spans="1:14" ht="15" customHeight="1">
      <c r="A26" s="1">
        <v>20</v>
      </c>
      <c r="B26" s="17">
        <v>200864980</v>
      </c>
      <c r="C26" s="8">
        <v>1</v>
      </c>
      <c r="D26" s="8" t="s">
        <v>27</v>
      </c>
      <c r="E26" s="25">
        <v>4</v>
      </c>
      <c r="F26" s="1">
        <v>25</v>
      </c>
      <c r="G26" s="26">
        <f t="shared" si="0"/>
        <v>3.8461538461538463</v>
      </c>
      <c r="H26" s="3">
        <v>38</v>
      </c>
      <c r="I26" s="24">
        <f t="shared" si="1"/>
        <v>2.5</v>
      </c>
      <c r="J26" s="7">
        <f t="shared" si="2"/>
        <v>10.346153846153847</v>
      </c>
      <c r="K26" s="7">
        <f t="shared" si="3"/>
        <v>12.126153846153846</v>
      </c>
      <c r="L26" s="21">
        <v>12</v>
      </c>
      <c r="M26" s="20">
        <v>8</v>
      </c>
      <c r="N26" s="1">
        <v>20</v>
      </c>
    </row>
    <row r="27" spans="1:14" ht="15" customHeight="1">
      <c r="A27" s="1">
        <v>21</v>
      </c>
      <c r="B27" s="17">
        <v>200868500</v>
      </c>
      <c r="C27" s="8"/>
      <c r="D27" s="8"/>
      <c r="E27" s="25">
        <v>5</v>
      </c>
      <c r="F27" s="1">
        <v>45</v>
      </c>
      <c r="G27" s="26">
        <f t="shared" si="0"/>
        <v>6.923076923076923</v>
      </c>
      <c r="H27" s="3">
        <v>66</v>
      </c>
      <c r="I27" s="24">
        <f t="shared" si="1"/>
        <v>4.342105263157895</v>
      </c>
      <c r="J27" s="7">
        <f t="shared" si="2"/>
        <v>16.265182186234817</v>
      </c>
      <c r="K27" s="7">
        <f t="shared" si="3"/>
        <v>18.04518218623482</v>
      </c>
      <c r="L27" s="21">
        <v>10</v>
      </c>
      <c r="M27" s="20">
        <v>9</v>
      </c>
      <c r="N27" s="1">
        <v>21</v>
      </c>
    </row>
    <row r="28" spans="1:14" ht="15" customHeight="1">
      <c r="A28" s="1">
        <v>22</v>
      </c>
      <c r="B28" s="17">
        <v>200871340</v>
      </c>
      <c r="C28" s="8">
        <v>1</v>
      </c>
      <c r="D28" s="8">
        <v>4</v>
      </c>
      <c r="E28" s="25">
        <v>3.8</v>
      </c>
      <c r="F28" s="1">
        <v>41</v>
      </c>
      <c r="G28" s="26">
        <f t="shared" si="0"/>
        <v>6.3076923076923075</v>
      </c>
      <c r="H28" s="3">
        <v>35</v>
      </c>
      <c r="I28" s="24">
        <f t="shared" si="1"/>
        <v>2.3026315789473686</v>
      </c>
      <c r="J28" s="7">
        <f t="shared" si="2"/>
        <v>12.410323886639677</v>
      </c>
      <c r="K28" s="7">
        <f t="shared" si="3"/>
        <v>14.190323886639677</v>
      </c>
      <c r="L28" s="21">
        <v>18</v>
      </c>
      <c r="M28" s="20">
        <v>8</v>
      </c>
      <c r="N28" s="1">
        <v>22</v>
      </c>
    </row>
    <row r="29" spans="1:14" ht="15" customHeight="1">
      <c r="A29" s="1">
        <v>23</v>
      </c>
      <c r="B29" s="17">
        <v>200873980</v>
      </c>
      <c r="C29" s="8">
        <v>3</v>
      </c>
      <c r="D29" s="3"/>
      <c r="E29" s="23">
        <v>3</v>
      </c>
      <c r="F29" s="1">
        <v>16</v>
      </c>
      <c r="G29" s="26">
        <f t="shared" si="0"/>
        <v>2.4615384615384617</v>
      </c>
      <c r="H29" s="3">
        <v>23.5</v>
      </c>
      <c r="I29" s="24">
        <f t="shared" si="1"/>
        <v>1.5460526315789473</v>
      </c>
      <c r="J29" s="7">
        <f t="shared" si="2"/>
        <v>7.007591093117409</v>
      </c>
      <c r="K29" s="7">
        <f t="shared" si="3"/>
        <v>8.787591093117408</v>
      </c>
      <c r="L29" s="21">
        <v>16</v>
      </c>
      <c r="M29" s="20">
        <v>9</v>
      </c>
      <c r="N29" s="1">
        <v>23</v>
      </c>
    </row>
    <row r="30" spans="1:14" ht="15" customHeight="1">
      <c r="A30" s="1">
        <v>25</v>
      </c>
      <c r="B30" s="17">
        <v>200878240</v>
      </c>
      <c r="C30" s="11"/>
      <c r="D30" s="8"/>
      <c r="E30" s="25">
        <v>5</v>
      </c>
      <c r="F30" s="1">
        <v>34</v>
      </c>
      <c r="G30" s="26">
        <f t="shared" si="0"/>
        <v>5.230769230769231</v>
      </c>
      <c r="H30" s="3">
        <v>50</v>
      </c>
      <c r="I30" s="24">
        <f t="shared" si="1"/>
        <v>3.289473684210526</v>
      </c>
      <c r="J30" s="7">
        <f t="shared" si="2"/>
        <v>13.520242914979757</v>
      </c>
      <c r="K30" s="7">
        <f t="shared" si="3"/>
        <v>15.300242914979757</v>
      </c>
      <c r="L30" s="21">
        <v>14</v>
      </c>
      <c r="M30" s="22">
        <v>12</v>
      </c>
      <c r="N30" s="1">
        <v>25</v>
      </c>
    </row>
    <row r="31" spans="1:14" ht="15" customHeight="1">
      <c r="A31" s="1">
        <v>27</v>
      </c>
      <c r="B31" s="17">
        <v>200881520</v>
      </c>
      <c r="C31" s="8"/>
      <c r="D31" s="8">
        <v>2</v>
      </c>
      <c r="E31" s="25">
        <v>5</v>
      </c>
      <c r="F31" s="1">
        <v>31</v>
      </c>
      <c r="G31" s="26">
        <f t="shared" si="0"/>
        <v>4.769230769230769</v>
      </c>
      <c r="H31" s="3">
        <v>34</v>
      </c>
      <c r="I31" s="24">
        <f t="shared" si="1"/>
        <v>2.236842105263158</v>
      </c>
      <c r="J31" s="7">
        <f t="shared" si="2"/>
        <v>12.006072874493928</v>
      </c>
      <c r="K31" s="7">
        <f t="shared" si="3"/>
        <v>13.786072874493927</v>
      </c>
      <c r="L31" s="21">
        <v>16</v>
      </c>
      <c r="M31" s="20">
        <v>8</v>
      </c>
      <c r="N31" s="1">
        <v>27</v>
      </c>
    </row>
    <row r="32" spans="1:14" ht="15" customHeight="1">
      <c r="A32" s="1">
        <v>24</v>
      </c>
      <c r="B32" s="17">
        <v>200883980</v>
      </c>
      <c r="C32" s="8">
        <v>1</v>
      </c>
      <c r="D32" s="8">
        <v>3</v>
      </c>
      <c r="E32" s="25">
        <v>4</v>
      </c>
      <c r="F32" s="1">
        <v>32</v>
      </c>
      <c r="G32" s="26">
        <f t="shared" si="0"/>
        <v>4.923076923076923</v>
      </c>
      <c r="H32" s="3">
        <v>51.5</v>
      </c>
      <c r="I32" s="24">
        <f t="shared" si="1"/>
        <v>3.388157894736842</v>
      </c>
      <c r="J32" s="7">
        <f t="shared" si="2"/>
        <v>12.311234817813766</v>
      </c>
      <c r="K32" s="7">
        <f t="shared" si="3"/>
        <v>14.091234817813765</v>
      </c>
      <c r="L32" s="21">
        <v>16</v>
      </c>
      <c r="M32" s="20">
        <v>6</v>
      </c>
      <c r="N32" s="1">
        <v>24</v>
      </c>
    </row>
    <row r="33" spans="1:14" ht="15" customHeight="1">
      <c r="A33" s="1">
        <v>26</v>
      </c>
      <c r="B33" s="17">
        <v>200886460</v>
      </c>
      <c r="C33" s="8">
        <v>2</v>
      </c>
      <c r="D33" s="8" t="s">
        <v>26</v>
      </c>
      <c r="E33" s="25">
        <v>3.7</v>
      </c>
      <c r="F33" s="1">
        <v>22</v>
      </c>
      <c r="G33" s="26">
        <f t="shared" si="0"/>
        <v>3.3846153846153846</v>
      </c>
      <c r="H33" s="3">
        <v>20.5</v>
      </c>
      <c r="I33" s="24">
        <f t="shared" si="1"/>
        <v>1.3486842105263157</v>
      </c>
      <c r="J33" s="7">
        <f t="shared" si="2"/>
        <v>8.433299595141701</v>
      </c>
      <c r="K33" s="7">
        <f t="shared" si="3"/>
        <v>10.2132995951417</v>
      </c>
      <c r="L33" s="21">
        <v>14</v>
      </c>
      <c r="M33" s="20">
        <v>7</v>
      </c>
      <c r="N33" s="1">
        <v>26</v>
      </c>
    </row>
    <row r="34" spans="1:14" ht="15" customHeight="1">
      <c r="A34" s="1">
        <v>28</v>
      </c>
      <c r="B34" s="17">
        <v>200889760</v>
      </c>
      <c r="C34" s="8">
        <v>3</v>
      </c>
      <c r="D34" s="8"/>
      <c r="E34" s="25">
        <v>3</v>
      </c>
      <c r="F34" s="1">
        <v>34</v>
      </c>
      <c r="G34" s="26">
        <f t="shared" si="0"/>
        <v>5.230769230769231</v>
      </c>
      <c r="H34" s="3">
        <v>4.5</v>
      </c>
      <c r="I34" s="24">
        <f t="shared" si="1"/>
        <v>0.29605263157894735</v>
      </c>
      <c r="J34" s="7">
        <f t="shared" si="2"/>
        <v>8.526821862348179</v>
      </c>
      <c r="K34" s="7">
        <f t="shared" si="3"/>
        <v>10.306821862348178</v>
      </c>
      <c r="L34" s="21">
        <v>13</v>
      </c>
      <c r="M34" s="20">
        <v>4</v>
      </c>
      <c r="N34" s="1">
        <v>28</v>
      </c>
    </row>
    <row r="35" spans="1:14" ht="15" customHeight="1">
      <c r="A35" s="1">
        <v>29</v>
      </c>
      <c r="B35" s="17">
        <v>200893040</v>
      </c>
      <c r="C35" s="8">
        <v>2</v>
      </c>
      <c r="D35" s="8"/>
      <c r="E35" s="25">
        <v>4</v>
      </c>
      <c r="F35" s="1">
        <v>27</v>
      </c>
      <c r="G35" s="26">
        <f t="shared" si="0"/>
        <v>4.153846153846154</v>
      </c>
      <c r="H35" s="3">
        <v>33</v>
      </c>
      <c r="I35" s="24">
        <f t="shared" si="1"/>
        <v>2.1710526315789473</v>
      </c>
      <c r="J35" s="7">
        <f t="shared" si="2"/>
        <v>10.324898785425102</v>
      </c>
      <c r="K35" s="7">
        <f t="shared" si="3"/>
        <v>12.104898785425101</v>
      </c>
      <c r="L35" s="21">
        <v>17</v>
      </c>
      <c r="M35" s="22">
        <v>14</v>
      </c>
      <c r="N35" s="1">
        <v>29</v>
      </c>
    </row>
    <row r="36" spans="1:14" ht="15" customHeight="1">
      <c r="A36" s="1">
        <v>30</v>
      </c>
      <c r="B36" s="17">
        <v>200895300</v>
      </c>
      <c r="C36" s="20">
        <v>4</v>
      </c>
      <c r="D36" s="20">
        <v>2</v>
      </c>
      <c r="E36" s="25">
        <v>1.4</v>
      </c>
      <c r="F36" s="1">
        <v>26</v>
      </c>
      <c r="G36" s="26">
        <f t="shared" si="0"/>
        <v>4</v>
      </c>
      <c r="H36" s="3">
        <v>19</v>
      </c>
      <c r="I36" s="24">
        <f t="shared" si="1"/>
        <v>1.25</v>
      </c>
      <c r="J36" s="7">
        <f t="shared" si="2"/>
        <v>6.65</v>
      </c>
      <c r="K36" s="7">
        <f t="shared" si="3"/>
        <v>8.43</v>
      </c>
      <c r="L36" s="21">
        <v>11</v>
      </c>
      <c r="M36" s="20">
        <v>4</v>
      </c>
      <c r="N36" s="1">
        <v>30</v>
      </c>
    </row>
    <row r="37" spans="1:13" ht="15" customHeight="1">
      <c r="A37" s="5"/>
      <c r="B37" s="3" t="s">
        <v>5</v>
      </c>
      <c r="C37" s="3"/>
      <c r="D37" s="3"/>
      <c r="E37" s="6">
        <f aca="true" t="shared" si="4" ref="E37:M37">AVERAGE(E5:E36)</f>
        <v>4.1156250000000005</v>
      </c>
      <c r="F37" s="6">
        <f t="shared" si="4"/>
        <v>32.34375</v>
      </c>
      <c r="G37" s="6">
        <f t="shared" si="4"/>
        <v>4.975961538461539</v>
      </c>
      <c r="H37" s="6">
        <f t="shared" si="4"/>
        <v>42.609375</v>
      </c>
      <c r="I37" s="6">
        <f t="shared" si="4"/>
        <v>2.8032483552631575</v>
      </c>
      <c r="J37" s="6">
        <f t="shared" si="4"/>
        <v>11.894834893724699</v>
      </c>
      <c r="K37" s="6">
        <f t="shared" si="4"/>
        <v>13.674834893724697</v>
      </c>
      <c r="L37" s="6">
        <f t="shared" si="4"/>
        <v>14.59375</v>
      </c>
      <c r="M37" s="6">
        <f t="shared" si="4"/>
        <v>8.65625</v>
      </c>
    </row>
    <row r="38" spans="1:13" ht="15" customHeight="1">
      <c r="A38" s="5"/>
      <c r="B38" s="3" t="s">
        <v>6</v>
      </c>
      <c r="C38" s="3"/>
      <c r="D38" s="3"/>
      <c r="E38" s="6">
        <f aca="true" t="shared" si="5" ref="E38:M38">STDEV(E5:E36)</f>
        <v>1.098711672236934</v>
      </c>
      <c r="F38" s="6">
        <f t="shared" si="5"/>
        <v>8.801060694873016</v>
      </c>
      <c r="G38" s="6">
        <f t="shared" si="5"/>
        <v>1.3540093376727727</v>
      </c>
      <c r="H38" s="6">
        <f t="shared" si="5"/>
        <v>16.059232283401908</v>
      </c>
      <c r="I38" s="6">
        <f t="shared" si="5"/>
        <v>1.0565284396974948</v>
      </c>
      <c r="J38" s="6">
        <f t="shared" si="5"/>
        <v>2.890129547497244</v>
      </c>
      <c r="K38" s="6">
        <f t="shared" si="5"/>
        <v>2.890129547497254</v>
      </c>
      <c r="L38" s="6">
        <f t="shared" si="5"/>
        <v>3.221494093359227</v>
      </c>
      <c r="M38" s="6">
        <f t="shared" si="5"/>
        <v>3.3370778698851815</v>
      </c>
    </row>
    <row r="39" spans="2:11" ht="15" customHeight="1">
      <c r="B39"/>
      <c r="C39"/>
      <c r="D39"/>
      <c r="E39"/>
      <c r="F39"/>
      <c r="G39"/>
      <c r="H39"/>
      <c r="I39"/>
      <c r="J39"/>
      <c r="K39"/>
    </row>
    <row r="40" spans="2:11" ht="12.75">
      <c r="B40"/>
      <c r="C40"/>
      <c r="D40"/>
      <c r="E40"/>
      <c r="F40"/>
      <c r="G40"/>
      <c r="H40"/>
      <c r="I40"/>
      <c r="J40"/>
      <c r="K40"/>
    </row>
    <row r="41" spans="2:11" ht="12.75">
      <c r="B41"/>
      <c r="C41"/>
      <c r="D41"/>
      <c r="E41"/>
      <c r="F41"/>
      <c r="G41"/>
      <c r="H41"/>
      <c r="I41"/>
      <c r="J41"/>
      <c r="K41"/>
    </row>
    <row r="42" spans="2:11" ht="12.75">
      <c r="B42"/>
      <c r="C42"/>
      <c r="D42"/>
      <c r="E42"/>
      <c r="F42"/>
      <c r="G42"/>
      <c r="H42"/>
      <c r="I42"/>
      <c r="J42"/>
      <c r="K42"/>
    </row>
    <row r="43" spans="2:11" ht="12.75">
      <c r="B43"/>
      <c r="C43"/>
      <c r="D43"/>
      <c r="E43"/>
      <c r="F43"/>
      <c r="G43"/>
      <c r="H43"/>
      <c r="I43"/>
      <c r="J43"/>
      <c r="K43"/>
    </row>
    <row r="44" spans="2:11" ht="12.75">
      <c r="B44"/>
      <c r="C44"/>
      <c r="D44"/>
      <c r="E44"/>
      <c r="F44"/>
      <c r="G44"/>
      <c r="H44"/>
      <c r="I44"/>
      <c r="J44"/>
      <c r="K44"/>
    </row>
  </sheetData>
  <sheetProtection/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3"/>
  <sheetViews>
    <sheetView workbookViewId="0" topLeftCell="A1">
      <selection activeCell="N26" sqref="N26"/>
    </sheetView>
  </sheetViews>
  <sheetFormatPr defaultColWidth="9.140625" defaultRowHeight="12.75"/>
  <cols>
    <col min="1" max="1" width="3.7109375" style="2" customWidth="1"/>
    <col min="2" max="2" width="10.28125" style="2" customWidth="1"/>
    <col min="3" max="3" width="9.421875" style="2" customWidth="1"/>
    <col min="4" max="14" width="5.421875" style="2" customWidth="1"/>
    <col min="15" max="15" width="3.7109375" style="2" customWidth="1"/>
    <col min="16" max="16" width="12.140625" style="2" customWidth="1"/>
    <col min="17" max="17" width="9.140625" style="2" customWidth="1"/>
  </cols>
  <sheetData>
    <row r="1" ht="12.75">
      <c r="B1" s="2" t="s">
        <v>0</v>
      </c>
    </row>
    <row r="2" spans="2:16" ht="12.75">
      <c r="B2" t="s">
        <v>12</v>
      </c>
      <c r="C2" t="s">
        <v>13</v>
      </c>
      <c r="D2" s="2">
        <v>4</v>
      </c>
      <c r="E2" s="2">
        <v>4</v>
      </c>
      <c r="F2" s="2">
        <v>4</v>
      </c>
      <c r="G2" s="2">
        <v>4</v>
      </c>
      <c r="H2" s="2">
        <v>3</v>
      </c>
      <c r="I2" s="2">
        <v>4</v>
      </c>
      <c r="J2" s="2">
        <v>4</v>
      </c>
      <c r="K2" s="2">
        <v>3</v>
      </c>
      <c r="L2" s="2">
        <v>4</v>
      </c>
      <c r="M2" s="2">
        <v>4</v>
      </c>
      <c r="N2" s="2">
        <v>27</v>
      </c>
      <c r="O2" s="2" t="s">
        <v>14</v>
      </c>
      <c r="P2" s="2">
        <f>M2+L2+K2+J2+I2+H2+G2+F2+E2+D2+N2</f>
        <v>65</v>
      </c>
    </row>
    <row r="3" spans="1:17" ht="18.75" customHeight="1">
      <c r="A3" s="19" t="s">
        <v>8</v>
      </c>
      <c r="B3" s="19" t="s">
        <v>7</v>
      </c>
      <c r="C3" s="19" t="s">
        <v>2</v>
      </c>
      <c r="D3" s="19">
        <v>1</v>
      </c>
      <c r="E3" s="19">
        <v>2</v>
      </c>
      <c r="F3" s="19">
        <v>3</v>
      </c>
      <c r="G3" s="19">
        <v>4</v>
      </c>
      <c r="H3" s="19">
        <v>5</v>
      </c>
      <c r="I3" s="19">
        <v>6</v>
      </c>
      <c r="J3" s="19">
        <v>7</v>
      </c>
      <c r="K3" s="19">
        <v>8</v>
      </c>
      <c r="L3" s="19">
        <v>9</v>
      </c>
      <c r="M3" s="19">
        <v>10</v>
      </c>
      <c r="N3" s="19">
        <v>11</v>
      </c>
      <c r="O3" s="19" t="s">
        <v>8</v>
      </c>
      <c r="P3" s="20" t="s">
        <v>21</v>
      </c>
      <c r="Q3" s="19" t="s">
        <v>20</v>
      </c>
    </row>
    <row r="4" spans="1:17" ht="15" customHeight="1">
      <c r="A4" s="1">
        <v>1</v>
      </c>
      <c r="B4" s="17">
        <v>200841860</v>
      </c>
      <c r="C4" s="1"/>
      <c r="D4" s="3">
        <v>3</v>
      </c>
      <c r="E4" s="3">
        <v>3</v>
      </c>
      <c r="F4" s="3">
        <v>2</v>
      </c>
      <c r="G4" s="3">
        <v>3</v>
      </c>
      <c r="H4" s="3">
        <v>1</v>
      </c>
      <c r="I4" s="3">
        <v>2</v>
      </c>
      <c r="J4" s="3"/>
      <c r="K4" s="3">
        <v>3</v>
      </c>
      <c r="L4" s="3">
        <v>0</v>
      </c>
      <c r="M4" s="3">
        <v>1</v>
      </c>
      <c r="N4" s="3">
        <v>12</v>
      </c>
      <c r="O4" s="1">
        <v>1</v>
      </c>
      <c r="P4" s="1">
        <f>SUM(C4:N4)</f>
        <v>30</v>
      </c>
      <c r="Q4" s="3">
        <v>55</v>
      </c>
    </row>
    <row r="5" spans="1:17" ht="15" customHeight="1">
      <c r="A5" s="1">
        <v>2</v>
      </c>
      <c r="B5" s="17">
        <v>200843960</v>
      </c>
      <c r="C5" s="1">
        <v>1</v>
      </c>
      <c r="D5" s="3">
        <v>3</v>
      </c>
      <c r="E5" s="3">
        <v>2</v>
      </c>
      <c r="F5" s="3">
        <v>3</v>
      </c>
      <c r="G5" s="3">
        <v>3</v>
      </c>
      <c r="H5" s="3">
        <v>2</v>
      </c>
      <c r="I5" s="3">
        <v>2</v>
      </c>
      <c r="J5" s="3">
        <v>2</v>
      </c>
      <c r="K5" s="3">
        <v>1</v>
      </c>
      <c r="L5" s="3">
        <v>2</v>
      </c>
      <c r="M5" s="3">
        <v>1</v>
      </c>
      <c r="N5" s="3">
        <v>20</v>
      </c>
      <c r="O5" s="1">
        <v>2</v>
      </c>
      <c r="P5" s="1">
        <f aca="true" t="shared" si="0" ref="P5:P35">SUM(C5:N5)</f>
        <v>42</v>
      </c>
      <c r="Q5" s="3">
        <v>65.5</v>
      </c>
    </row>
    <row r="6" spans="1:17" ht="15" customHeight="1">
      <c r="A6" s="1">
        <v>3</v>
      </c>
      <c r="B6" s="17">
        <v>200847160</v>
      </c>
      <c r="C6" s="1"/>
      <c r="D6" s="3">
        <v>4</v>
      </c>
      <c r="E6" s="3">
        <v>4</v>
      </c>
      <c r="F6" s="3">
        <v>4</v>
      </c>
      <c r="G6" s="3">
        <v>3</v>
      </c>
      <c r="H6" s="3">
        <v>2</v>
      </c>
      <c r="I6" s="3">
        <v>2</v>
      </c>
      <c r="J6" s="3">
        <v>1</v>
      </c>
      <c r="K6" s="3">
        <v>1</v>
      </c>
      <c r="L6" s="3">
        <v>2</v>
      </c>
      <c r="M6" s="3">
        <v>1</v>
      </c>
      <c r="N6" s="3">
        <v>15</v>
      </c>
      <c r="O6" s="1">
        <v>3</v>
      </c>
      <c r="P6" s="1">
        <f t="shared" si="0"/>
        <v>39</v>
      </c>
      <c r="Q6" s="3">
        <v>43</v>
      </c>
    </row>
    <row r="7" spans="1:17" ht="15" customHeight="1">
      <c r="A7" s="1">
        <v>4</v>
      </c>
      <c r="B7" s="17">
        <v>200849260</v>
      </c>
      <c r="C7" s="1"/>
      <c r="D7" s="3">
        <v>3</v>
      </c>
      <c r="E7" s="3">
        <v>2</v>
      </c>
      <c r="F7" s="3">
        <v>0</v>
      </c>
      <c r="G7" s="3">
        <v>4</v>
      </c>
      <c r="H7" s="3">
        <v>1</v>
      </c>
      <c r="I7" s="3">
        <v>0</v>
      </c>
      <c r="J7" s="3">
        <v>2</v>
      </c>
      <c r="K7" s="3"/>
      <c r="L7" s="3">
        <v>2</v>
      </c>
      <c r="M7" s="3">
        <v>0</v>
      </c>
      <c r="N7" s="3">
        <v>14</v>
      </c>
      <c r="O7" s="1">
        <v>4</v>
      </c>
      <c r="P7" s="1">
        <f t="shared" si="0"/>
        <v>28</v>
      </c>
      <c r="Q7" s="3">
        <v>47.5</v>
      </c>
    </row>
    <row r="8" spans="1:17" ht="15" customHeight="1">
      <c r="A8" s="1">
        <v>5</v>
      </c>
      <c r="B8" s="17">
        <v>200815820</v>
      </c>
      <c r="C8" s="1"/>
      <c r="D8" s="3">
        <v>3</v>
      </c>
      <c r="E8" s="3">
        <v>2</v>
      </c>
      <c r="F8" s="3">
        <v>2</v>
      </c>
      <c r="G8" s="3">
        <v>4</v>
      </c>
      <c r="H8" s="3">
        <v>2</v>
      </c>
      <c r="I8" s="3">
        <v>2</v>
      </c>
      <c r="J8" s="3">
        <v>2</v>
      </c>
      <c r="K8" s="3">
        <v>1</v>
      </c>
      <c r="L8" s="3">
        <v>2</v>
      </c>
      <c r="M8" s="3">
        <v>0</v>
      </c>
      <c r="N8" s="3">
        <v>22</v>
      </c>
      <c r="O8" s="1">
        <v>5</v>
      </c>
      <c r="P8" s="1">
        <f t="shared" si="0"/>
        <v>42</v>
      </c>
      <c r="Q8" s="3">
        <v>65.5</v>
      </c>
    </row>
    <row r="9" spans="1:17" ht="15" customHeight="1">
      <c r="A9" s="1">
        <v>6</v>
      </c>
      <c r="B9" s="17">
        <v>200817960</v>
      </c>
      <c r="C9" s="1"/>
      <c r="D9" s="3">
        <v>2</v>
      </c>
      <c r="E9" s="3">
        <v>2</v>
      </c>
      <c r="F9" s="3">
        <v>1</v>
      </c>
      <c r="G9" s="3">
        <v>3</v>
      </c>
      <c r="H9" s="3">
        <v>1</v>
      </c>
      <c r="I9" s="3">
        <v>1</v>
      </c>
      <c r="J9" s="3">
        <v>2</v>
      </c>
      <c r="K9" s="3"/>
      <c r="L9" s="3">
        <v>0</v>
      </c>
      <c r="M9" s="3">
        <v>0</v>
      </c>
      <c r="N9" s="3">
        <v>11</v>
      </c>
      <c r="O9" s="1">
        <v>6</v>
      </c>
      <c r="P9" s="1">
        <f t="shared" si="0"/>
        <v>23</v>
      </c>
      <c r="Q9" s="3">
        <v>36.5</v>
      </c>
    </row>
    <row r="10" spans="1:17" ht="15" customHeight="1">
      <c r="A10" s="1">
        <v>7</v>
      </c>
      <c r="B10" s="17">
        <v>200820140</v>
      </c>
      <c r="C10" s="1">
        <v>1</v>
      </c>
      <c r="D10" s="3">
        <v>4</v>
      </c>
      <c r="E10" s="3">
        <v>2</v>
      </c>
      <c r="F10" s="3">
        <v>4</v>
      </c>
      <c r="G10" s="3">
        <v>3</v>
      </c>
      <c r="H10" s="3">
        <v>2</v>
      </c>
      <c r="I10" s="3">
        <v>4</v>
      </c>
      <c r="J10" s="3">
        <v>3</v>
      </c>
      <c r="K10" s="3">
        <v>2</v>
      </c>
      <c r="L10" s="3">
        <v>4</v>
      </c>
      <c r="M10" s="3">
        <v>3</v>
      </c>
      <c r="N10" s="3">
        <v>21</v>
      </c>
      <c r="O10" s="1">
        <v>7</v>
      </c>
      <c r="P10" s="1">
        <f t="shared" si="0"/>
        <v>53</v>
      </c>
      <c r="Q10" s="3">
        <v>67.5</v>
      </c>
    </row>
    <row r="11" spans="1:17" ht="15" customHeight="1">
      <c r="A11" s="1">
        <v>8</v>
      </c>
      <c r="B11" s="17">
        <v>200823620</v>
      </c>
      <c r="C11" s="1"/>
      <c r="D11" s="3">
        <v>3</v>
      </c>
      <c r="E11" s="3">
        <v>3</v>
      </c>
      <c r="F11" s="3">
        <v>4</v>
      </c>
      <c r="G11" s="3">
        <v>3</v>
      </c>
      <c r="H11" s="3">
        <v>2</v>
      </c>
      <c r="I11" s="3">
        <v>1</v>
      </c>
      <c r="J11" s="3">
        <v>1</v>
      </c>
      <c r="K11" s="3"/>
      <c r="L11" s="3">
        <v>3</v>
      </c>
      <c r="M11" s="3">
        <v>0</v>
      </c>
      <c r="N11" s="3">
        <v>13</v>
      </c>
      <c r="O11" s="1">
        <v>8</v>
      </c>
      <c r="P11" s="1">
        <f t="shared" si="0"/>
        <v>33</v>
      </c>
      <c r="Q11" s="3">
        <v>41</v>
      </c>
    </row>
    <row r="12" spans="1:17" ht="15" customHeight="1">
      <c r="A12" s="1">
        <v>9</v>
      </c>
      <c r="B12" s="17">
        <v>200826080</v>
      </c>
      <c r="C12" s="1"/>
      <c r="D12" s="3">
        <v>3</v>
      </c>
      <c r="E12" s="3">
        <v>2</v>
      </c>
      <c r="F12" s="3">
        <v>3</v>
      </c>
      <c r="G12" s="3">
        <v>3</v>
      </c>
      <c r="H12" s="3">
        <v>1</v>
      </c>
      <c r="I12" s="3">
        <v>2</v>
      </c>
      <c r="J12" s="3">
        <v>2</v>
      </c>
      <c r="K12" s="3">
        <v>2</v>
      </c>
      <c r="L12" s="3">
        <v>1</v>
      </c>
      <c r="M12" s="3">
        <v>2</v>
      </c>
      <c r="N12" s="3">
        <v>18</v>
      </c>
      <c r="O12" s="1">
        <v>9</v>
      </c>
      <c r="P12" s="1">
        <f t="shared" si="0"/>
        <v>39</v>
      </c>
      <c r="Q12" s="3">
        <v>63.5</v>
      </c>
    </row>
    <row r="13" spans="1:17" ht="15" customHeight="1">
      <c r="A13" s="1">
        <v>10</v>
      </c>
      <c r="B13" s="17">
        <v>200828580</v>
      </c>
      <c r="C13" s="1"/>
      <c r="D13" s="3">
        <v>4</v>
      </c>
      <c r="E13" s="3">
        <v>3</v>
      </c>
      <c r="F13" s="3">
        <v>3</v>
      </c>
      <c r="G13" s="3">
        <v>1</v>
      </c>
      <c r="H13" s="3">
        <v>1</v>
      </c>
      <c r="I13" s="3">
        <v>1</v>
      </c>
      <c r="J13" s="3">
        <v>2</v>
      </c>
      <c r="K13" s="3">
        <v>2</v>
      </c>
      <c r="L13" s="3">
        <v>1</v>
      </c>
      <c r="M13" s="3">
        <v>0</v>
      </c>
      <c r="N13" s="3"/>
      <c r="O13" s="1">
        <v>10</v>
      </c>
      <c r="P13" s="1">
        <f t="shared" si="0"/>
        <v>18</v>
      </c>
      <c r="Q13" s="3">
        <v>33</v>
      </c>
    </row>
    <row r="14" spans="1:17" ht="15" customHeight="1">
      <c r="A14" s="1">
        <v>11</v>
      </c>
      <c r="B14" s="17">
        <v>200831480</v>
      </c>
      <c r="C14" s="1"/>
      <c r="D14" s="3">
        <v>1</v>
      </c>
      <c r="E14" s="3">
        <v>2</v>
      </c>
      <c r="F14" s="3">
        <v>1</v>
      </c>
      <c r="G14" s="3">
        <v>3</v>
      </c>
      <c r="H14" s="3">
        <v>0</v>
      </c>
      <c r="I14" s="3">
        <v>2</v>
      </c>
      <c r="J14" s="3">
        <v>2</v>
      </c>
      <c r="K14" s="3">
        <v>1</v>
      </c>
      <c r="L14" s="3">
        <v>0</v>
      </c>
      <c r="M14" s="3">
        <v>0</v>
      </c>
      <c r="N14" s="3">
        <v>10</v>
      </c>
      <c r="O14" s="1">
        <v>11</v>
      </c>
      <c r="P14" s="1">
        <f t="shared" si="0"/>
        <v>22</v>
      </c>
      <c r="Q14" s="3">
        <v>42.5</v>
      </c>
    </row>
    <row r="15" spans="1:17" ht="15" customHeight="1">
      <c r="A15" s="1">
        <v>12</v>
      </c>
      <c r="B15" s="17">
        <v>200835420</v>
      </c>
      <c r="C15" s="1"/>
      <c r="D15" s="3">
        <v>2</v>
      </c>
      <c r="E15" s="3">
        <v>3</v>
      </c>
      <c r="F15" s="3">
        <v>2</v>
      </c>
      <c r="G15" s="3">
        <v>4</v>
      </c>
      <c r="H15" s="3">
        <v>1</v>
      </c>
      <c r="I15" s="3">
        <v>2</v>
      </c>
      <c r="J15" s="3">
        <v>1</v>
      </c>
      <c r="K15" s="3">
        <v>1</v>
      </c>
      <c r="L15" s="3">
        <v>2</v>
      </c>
      <c r="M15" s="3">
        <v>1</v>
      </c>
      <c r="N15" s="3">
        <v>18</v>
      </c>
      <c r="O15" s="1">
        <v>12</v>
      </c>
      <c r="P15" s="1">
        <f t="shared" si="0"/>
        <v>37</v>
      </c>
      <c r="Q15" s="3">
        <v>58</v>
      </c>
    </row>
    <row r="16" spans="1:17" ht="15" customHeight="1">
      <c r="A16" s="1">
        <v>13</v>
      </c>
      <c r="B16" s="17">
        <v>200837620</v>
      </c>
      <c r="C16" s="1"/>
      <c r="D16" s="3">
        <v>2</v>
      </c>
      <c r="E16" s="3">
        <v>2</v>
      </c>
      <c r="F16" s="3">
        <v>3</v>
      </c>
      <c r="G16" s="3">
        <v>4</v>
      </c>
      <c r="H16" s="3">
        <v>2</v>
      </c>
      <c r="I16" s="3">
        <v>2</v>
      </c>
      <c r="J16" s="3">
        <v>1</v>
      </c>
      <c r="K16" s="3">
        <v>1</v>
      </c>
      <c r="L16" s="3">
        <v>0</v>
      </c>
      <c r="M16" s="3">
        <v>1</v>
      </c>
      <c r="N16" s="3">
        <v>15</v>
      </c>
      <c r="O16" s="1">
        <v>13</v>
      </c>
      <c r="P16" s="1">
        <f t="shared" si="0"/>
        <v>33</v>
      </c>
      <c r="Q16" s="3">
        <v>59</v>
      </c>
    </row>
    <row r="17" spans="1:17" ht="15" customHeight="1">
      <c r="A17" s="1">
        <v>14</v>
      </c>
      <c r="B17" s="17">
        <v>200839640</v>
      </c>
      <c r="C17" s="1"/>
      <c r="D17" s="3">
        <v>2</v>
      </c>
      <c r="E17" s="3">
        <v>4</v>
      </c>
      <c r="F17" s="3">
        <v>4</v>
      </c>
      <c r="G17" s="3">
        <v>3</v>
      </c>
      <c r="H17" s="3">
        <v>2</v>
      </c>
      <c r="I17" s="3">
        <v>2</v>
      </c>
      <c r="J17" s="3">
        <v>1</v>
      </c>
      <c r="K17" s="3">
        <v>2</v>
      </c>
      <c r="L17" s="3">
        <v>2</v>
      </c>
      <c r="M17" s="3">
        <v>1</v>
      </c>
      <c r="N17" s="3">
        <v>18</v>
      </c>
      <c r="O17" s="1">
        <v>14</v>
      </c>
      <c r="P17" s="1">
        <f t="shared" si="0"/>
        <v>41</v>
      </c>
      <c r="Q17" s="3">
        <v>37.5</v>
      </c>
    </row>
    <row r="18" spans="1:17" ht="15" customHeight="1">
      <c r="A18" s="1">
        <v>15</v>
      </c>
      <c r="B18" s="17">
        <v>200851860</v>
      </c>
      <c r="C18" s="1"/>
      <c r="D18" s="3">
        <v>1</v>
      </c>
      <c r="E18" s="3">
        <v>4</v>
      </c>
      <c r="F18" s="3">
        <v>2</v>
      </c>
      <c r="G18" s="3">
        <v>1</v>
      </c>
      <c r="H18" s="3">
        <v>1</v>
      </c>
      <c r="I18" s="3">
        <v>3</v>
      </c>
      <c r="J18" s="3">
        <v>2</v>
      </c>
      <c r="K18" s="3">
        <v>3</v>
      </c>
      <c r="L18" s="3">
        <v>0</v>
      </c>
      <c r="M18" s="3">
        <v>1</v>
      </c>
      <c r="N18" s="3">
        <v>10</v>
      </c>
      <c r="O18" s="1">
        <v>15</v>
      </c>
      <c r="P18" s="1">
        <f t="shared" si="0"/>
        <v>28</v>
      </c>
      <c r="Q18" s="3">
        <v>26</v>
      </c>
    </row>
    <row r="19" spans="1:17" ht="15" customHeight="1">
      <c r="A19" s="1">
        <v>16</v>
      </c>
      <c r="B19" s="17">
        <v>200854360</v>
      </c>
      <c r="C19" s="1"/>
      <c r="D19" s="3">
        <v>2</v>
      </c>
      <c r="E19" s="3">
        <v>3</v>
      </c>
      <c r="F19" s="3">
        <v>4</v>
      </c>
      <c r="G19" s="3">
        <v>4</v>
      </c>
      <c r="H19" s="3">
        <v>1</v>
      </c>
      <c r="I19" s="3">
        <v>2</v>
      </c>
      <c r="J19" s="3">
        <v>3</v>
      </c>
      <c r="K19" s="3">
        <v>1</v>
      </c>
      <c r="L19" s="3">
        <v>3</v>
      </c>
      <c r="M19" s="3">
        <v>1</v>
      </c>
      <c r="N19" s="3">
        <v>17</v>
      </c>
      <c r="O19" s="1">
        <v>16</v>
      </c>
      <c r="P19" s="1">
        <f t="shared" si="0"/>
        <v>41</v>
      </c>
      <c r="Q19" s="3">
        <v>52.5</v>
      </c>
    </row>
    <row r="20" spans="1:17" ht="15" customHeight="1">
      <c r="A20" s="1">
        <v>17</v>
      </c>
      <c r="B20" s="17">
        <v>200857580</v>
      </c>
      <c r="C20" s="1">
        <v>1</v>
      </c>
      <c r="D20" s="3">
        <v>4</v>
      </c>
      <c r="E20" s="3">
        <v>3</v>
      </c>
      <c r="F20" s="3">
        <v>3</v>
      </c>
      <c r="G20" s="3">
        <v>3</v>
      </c>
      <c r="H20" s="3">
        <v>1</v>
      </c>
      <c r="I20" s="3">
        <v>2</v>
      </c>
      <c r="J20" s="3">
        <v>2</v>
      </c>
      <c r="K20" s="3">
        <v>0</v>
      </c>
      <c r="L20" s="3">
        <v>3</v>
      </c>
      <c r="M20" s="3">
        <v>1</v>
      </c>
      <c r="N20" s="3">
        <v>17</v>
      </c>
      <c r="O20" s="1">
        <v>17</v>
      </c>
      <c r="P20" s="1">
        <f t="shared" si="0"/>
        <v>40</v>
      </c>
      <c r="Q20" s="3">
        <v>51.5</v>
      </c>
    </row>
    <row r="21" spans="1:17" ht="15" customHeight="1">
      <c r="A21" s="1">
        <v>18</v>
      </c>
      <c r="B21" s="17">
        <v>200859800</v>
      </c>
      <c r="C21" s="1"/>
      <c r="D21" s="3">
        <v>4</v>
      </c>
      <c r="E21" s="3">
        <v>3</v>
      </c>
      <c r="F21" s="3">
        <v>2</v>
      </c>
      <c r="G21" s="3">
        <v>3</v>
      </c>
      <c r="H21" s="3">
        <v>2</v>
      </c>
      <c r="I21" s="3">
        <v>2</v>
      </c>
      <c r="J21" s="3">
        <v>1</v>
      </c>
      <c r="K21" s="3">
        <v>0</v>
      </c>
      <c r="L21" s="3">
        <v>2</v>
      </c>
      <c r="M21" s="3">
        <v>2</v>
      </c>
      <c r="N21" s="3">
        <v>12</v>
      </c>
      <c r="O21" s="1">
        <v>18</v>
      </c>
      <c r="P21" s="1">
        <f t="shared" si="0"/>
        <v>33</v>
      </c>
      <c r="Q21" s="3">
        <v>36.5</v>
      </c>
    </row>
    <row r="22" spans="1:17" ht="15" customHeight="1">
      <c r="A22" s="1">
        <v>19</v>
      </c>
      <c r="B22" s="17">
        <v>200862380</v>
      </c>
      <c r="C22" s="1"/>
      <c r="D22" s="3">
        <v>4</v>
      </c>
      <c r="E22" s="3">
        <v>2</v>
      </c>
      <c r="F22" s="3">
        <v>3</v>
      </c>
      <c r="G22" s="3">
        <v>2</v>
      </c>
      <c r="H22" s="3">
        <v>1</v>
      </c>
      <c r="I22" s="3">
        <v>1</v>
      </c>
      <c r="J22" s="3">
        <v>2</v>
      </c>
      <c r="K22" s="3">
        <v>1</v>
      </c>
      <c r="L22" s="3">
        <v>0</v>
      </c>
      <c r="M22" s="3">
        <v>0</v>
      </c>
      <c r="N22" s="7"/>
      <c r="O22" s="1">
        <v>19</v>
      </c>
      <c r="P22" s="1">
        <f t="shared" si="0"/>
        <v>16</v>
      </c>
      <c r="Q22" s="3">
        <v>24</v>
      </c>
    </row>
    <row r="23" spans="1:17" ht="15" customHeight="1">
      <c r="A23" s="1">
        <v>20</v>
      </c>
      <c r="B23" s="17">
        <v>200864980</v>
      </c>
      <c r="C23" s="1"/>
      <c r="D23" s="3">
        <v>2</v>
      </c>
      <c r="E23" s="3">
        <v>2</v>
      </c>
      <c r="F23" s="3">
        <v>1</v>
      </c>
      <c r="G23" s="3">
        <v>1</v>
      </c>
      <c r="H23" s="3">
        <v>1</v>
      </c>
      <c r="I23" s="3">
        <v>0</v>
      </c>
      <c r="J23" s="3">
        <v>1</v>
      </c>
      <c r="K23" s="3">
        <v>1</v>
      </c>
      <c r="L23" s="3">
        <v>2</v>
      </c>
      <c r="M23" s="3">
        <v>2</v>
      </c>
      <c r="N23" s="3">
        <v>12</v>
      </c>
      <c r="O23" s="1">
        <v>20</v>
      </c>
      <c r="P23" s="1">
        <f t="shared" si="0"/>
        <v>25</v>
      </c>
      <c r="Q23" s="3">
        <v>38</v>
      </c>
    </row>
    <row r="24" spans="1:17" ht="15" customHeight="1">
      <c r="A24" s="1">
        <v>21</v>
      </c>
      <c r="B24" s="17">
        <v>200868500</v>
      </c>
      <c r="C24" s="1">
        <v>3</v>
      </c>
      <c r="D24" s="3">
        <v>3</v>
      </c>
      <c r="E24" s="3">
        <v>2</v>
      </c>
      <c r="F24" s="3">
        <v>2</v>
      </c>
      <c r="G24" s="3">
        <v>4</v>
      </c>
      <c r="H24" s="3">
        <v>1</v>
      </c>
      <c r="I24" s="3">
        <v>3</v>
      </c>
      <c r="J24" s="3">
        <v>3</v>
      </c>
      <c r="K24" s="3">
        <v>0</v>
      </c>
      <c r="L24" s="3">
        <v>2</v>
      </c>
      <c r="M24" s="3">
        <v>3</v>
      </c>
      <c r="N24" s="3">
        <v>19</v>
      </c>
      <c r="O24" s="1">
        <v>21</v>
      </c>
      <c r="P24" s="1">
        <f t="shared" si="0"/>
        <v>45</v>
      </c>
      <c r="Q24" s="3">
        <v>66</v>
      </c>
    </row>
    <row r="25" spans="1:17" ht="15" customHeight="1">
      <c r="A25" s="1">
        <v>22</v>
      </c>
      <c r="B25" s="17">
        <v>200871340</v>
      </c>
      <c r="C25" s="1"/>
      <c r="D25" s="3">
        <v>4</v>
      </c>
      <c r="E25" s="3">
        <v>3</v>
      </c>
      <c r="F25" s="3">
        <v>1</v>
      </c>
      <c r="G25" s="3">
        <v>4</v>
      </c>
      <c r="H25" s="3">
        <v>2</v>
      </c>
      <c r="I25" s="3">
        <v>2</v>
      </c>
      <c r="J25" s="3">
        <v>1</v>
      </c>
      <c r="K25" s="3">
        <v>0</v>
      </c>
      <c r="L25" s="3">
        <v>4</v>
      </c>
      <c r="M25" s="3">
        <v>1</v>
      </c>
      <c r="N25" s="3">
        <v>19</v>
      </c>
      <c r="O25" s="1">
        <v>22</v>
      </c>
      <c r="P25" s="1">
        <f t="shared" si="0"/>
        <v>41</v>
      </c>
      <c r="Q25" s="3">
        <v>35</v>
      </c>
    </row>
    <row r="26" spans="1:17" ht="15" customHeight="1">
      <c r="A26" s="1">
        <v>23</v>
      </c>
      <c r="B26" s="17">
        <v>200873980</v>
      </c>
      <c r="C26" s="1"/>
      <c r="D26" s="3">
        <v>3</v>
      </c>
      <c r="E26" s="3">
        <v>3</v>
      </c>
      <c r="F26" s="3">
        <v>0</v>
      </c>
      <c r="G26" s="3">
        <v>4</v>
      </c>
      <c r="H26" s="3">
        <v>0</v>
      </c>
      <c r="I26" s="3">
        <v>1</v>
      </c>
      <c r="J26" s="3">
        <v>2</v>
      </c>
      <c r="K26" s="3">
        <v>1</v>
      </c>
      <c r="L26" s="3">
        <v>2</v>
      </c>
      <c r="M26" s="3">
        <v>0</v>
      </c>
      <c r="N26" s="3"/>
      <c r="O26" s="1">
        <v>23</v>
      </c>
      <c r="P26" s="1">
        <f t="shared" si="0"/>
        <v>16</v>
      </c>
      <c r="Q26" s="3">
        <v>23.5</v>
      </c>
    </row>
    <row r="27" spans="1:17" ht="15" customHeight="1">
      <c r="A27" s="1">
        <v>24</v>
      </c>
      <c r="B27" s="17">
        <v>200883980</v>
      </c>
      <c r="C27" s="1">
        <v>1</v>
      </c>
      <c r="D27" s="3">
        <v>3</v>
      </c>
      <c r="E27" s="3">
        <v>3</v>
      </c>
      <c r="F27" s="3">
        <v>2</v>
      </c>
      <c r="G27" s="3">
        <v>4</v>
      </c>
      <c r="H27" s="3">
        <v>2</v>
      </c>
      <c r="I27" s="3">
        <v>2</v>
      </c>
      <c r="J27" s="3">
        <v>1</v>
      </c>
      <c r="K27" s="3">
        <v>1</v>
      </c>
      <c r="L27" s="3">
        <v>1</v>
      </c>
      <c r="M27" s="3">
        <v>0</v>
      </c>
      <c r="N27" s="3">
        <v>12</v>
      </c>
      <c r="O27" s="1">
        <v>24</v>
      </c>
      <c r="P27" s="1">
        <f t="shared" si="0"/>
        <v>32</v>
      </c>
      <c r="Q27" s="3">
        <v>51.5</v>
      </c>
    </row>
    <row r="28" spans="1:17" ht="15" customHeight="1">
      <c r="A28" s="1">
        <v>25</v>
      </c>
      <c r="B28" s="17">
        <v>200878240</v>
      </c>
      <c r="C28" s="1">
        <v>1</v>
      </c>
      <c r="D28" s="3">
        <v>3</v>
      </c>
      <c r="E28" s="3">
        <v>2</v>
      </c>
      <c r="F28" s="3">
        <v>2</v>
      </c>
      <c r="G28" s="3">
        <v>2</v>
      </c>
      <c r="H28" s="3">
        <v>2</v>
      </c>
      <c r="I28" s="3">
        <v>2</v>
      </c>
      <c r="J28" s="3">
        <v>2</v>
      </c>
      <c r="K28" s="3">
        <v>0</v>
      </c>
      <c r="L28" s="3">
        <v>3</v>
      </c>
      <c r="M28" s="3">
        <v>2</v>
      </c>
      <c r="N28" s="3">
        <v>13</v>
      </c>
      <c r="O28" s="1">
        <v>25</v>
      </c>
      <c r="P28" s="1">
        <f t="shared" si="0"/>
        <v>34</v>
      </c>
      <c r="Q28" s="3">
        <v>50</v>
      </c>
    </row>
    <row r="29" spans="1:17" ht="15" customHeight="1">
      <c r="A29" s="1">
        <v>26</v>
      </c>
      <c r="B29" s="17">
        <v>200886460</v>
      </c>
      <c r="C29" s="1"/>
      <c r="D29" s="3">
        <v>4</v>
      </c>
      <c r="E29" s="3">
        <v>1</v>
      </c>
      <c r="F29" s="3">
        <v>1</v>
      </c>
      <c r="G29" s="3">
        <v>3</v>
      </c>
      <c r="H29" s="3">
        <v>2</v>
      </c>
      <c r="I29" s="3">
        <v>2</v>
      </c>
      <c r="J29" s="3">
        <v>0</v>
      </c>
      <c r="K29" s="3">
        <v>0</v>
      </c>
      <c r="L29" s="3"/>
      <c r="M29" s="3">
        <v>0</v>
      </c>
      <c r="N29" s="3">
        <v>9</v>
      </c>
      <c r="O29" s="1">
        <v>26</v>
      </c>
      <c r="P29" s="1">
        <f t="shared" si="0"/>
        <v>22</v>
      </c>
      <c r="Q29" s="3">
        <v>20.5</v>
      </c>
    </row>
    <row r="30" spans="1:17" ht="15" customHeight="1">
      <c r="A30" s="1">
        <v>27</v>
      </c>
      <c r="B30" s="17">
        <v>200881520</v>
      </c>
      <c r="C30" s="1"/>
      <c r="D30" s="3">
        <v>3</v>
      </c>
      <c r="E30" s="3">
        <v>2</v>
      </c>
      <c r="F30" s="3">
        <v>2</v>
      </c>
      <c r="G30" s="3">
        <v>2</v>
      </c>
      <c r="H30" s="3">
        <v>1</v>
      </c>
      <c r="I30" s="3">
        <v>1</v>
      </c>
      <c r="J30" s="3">
        <v>2</v>
      </c>
      <c r="K30" s="3">
        <v>2</v>
      </c>
      <c r="L30" s="3">
        <v>1</v>
      </c>
      <c r="M30" s="3">
        <v>0</v>
      </c>
      <c r="N30" s="3">
        <v>15</v>
      </c>
      <c r="O30" s="1">
        <v>27</v>
      </c>
      <c r="P30" s="1">
        <f t="shared" si="0"/>
        <v>31</v>
      </c>
      <c r="Q30" s="3">
        <v>34</v>
      </c>
    </row>
    <row r="31" spans="1:17" ht="15" customHeight="1">
      <c r="A31" s="1">
        <v>28</v>
      </c>
      <c r="B31" s="17">
        <v>200889760</v>
      </c>
      <c r="C31" s="1"/>
      <c r="D31" s="3">
        <v>2</v>
      </c>
      <c r="E31" s="3">
        <v>3</v>
      </c>
      <c r="F31" s="3">
        <v>4</v>
      </c>
      <c r="G31" s="3">
        <v>3</v>
      </c>
      <c r="H31" s="3">
        <v>2</v>
      </c>
      <c r="I31" s="3">
        <v>1</v>
      </c>
      <c r="J31" s="3"/>
      <c r="K31" s="3">
        <v>2</v>
      </c>
      <c r="L31" s="3">
        <v>1</v>
      </c>
      <c r="M31" s="3">
        <v>0</v>
      </c>
      <c r="N31" s="3">
        <v>16</v>
      </c>
      <c r="O31" s="1">
        <v>28</v>
      </c>
      <c r="P31" s="1">
        <f t="shared" si="0"/>
        <v>34</v>
      </c>
      <c r="Q31" s="3">
        <v>4.5</v>
      </c>
    </row>
    <row r="32" spans="1:17" ht="15" customHeight="1">
      <c r="A32" s="1">
        <v>29</v>
      </c>
      <c r="B32" s="17">
        <v>200893040</v>
      </c>
      <c r="C32" s="1"/>
      <c r="D32" s="3">
        <v>2</v>
      </c>
      <c r="E32" s="3">
        <v>3</v>
      </c>
      <c r="F32" s="3">
        <v>1</v>
      </c>
      <c r="G32" s="3">
        <v>0</v>
      </c>
      <c r="H32" s="3">
        <v>2</v>
      </c>
      <c r="I32" s="3">
        <v>1</v>
      </c>
      <c r="J32" s="3">
        <v>3</v>
      </c>
      <c r="K32" s="3">
        <v>0</v>
      </c>
      <c r="L32" s="3">
        <v>3</v>
      </c>
      <c r="M32" s="3">
        <v>1</v>
      </c>
      <c r="N32" s="3">
        <v>11</v>
      </c>
      <c r="O32" s="1">
        <v>29</v>
      </c>
      <c r="P32" s="1">
        <f t="shared" si="0"/>
        <v>27</v>
      </c>
      <c r="Q32" s="3">
        <v>33</v>
      </c>
    </row>
    <row r="33" spans="1:17" ht="15" customHeight="1">
      <c r="A33" s="1">
        <v>30</v>
      </c>
      <c r="B33" s="17">
        <v>200895300</v>
      </c>
      <c r="C33" s="1"/>
      <c r="D33" s="3">
        <v>3</v>
      </c>
      <c r="E33" s="3">
        <v>0</v>
      </c>
      <c r="F33" s="3">
        <v>1</v>
      </c>
      <c r="G33" s="3">
        <v>4</v>
      </c>
      <c r="H33" s="3">
        <v>1</v>
      </c>
      <c r="I33" s="3">
        <v>2</v>
      </c>
      <c r="J33" s="3">
        <v>1</v>
      </c>
      <c r="K33" s="3"/>
      <c r="L33" s="3">
        <v>3</v>
      </c>
      <c r="M33" s="3">
        <v>1</v>
      </c>
      <c r="N33" s="3">
        <v>10</v>
      </c>
      <c r="O33" s="1">
        <v>30</v>
      </c>
      <c r="P33" s="1">
        <f t="shared" si="0"/>
        <v>26</v>
      </c>
      <c r="Q33" s="3">
        <v>19</v>
      </c>
    </row>
    <row r="34" spans="1:17" ht="15" customHeight="1">
      <c r="A34" s="1">
        <v>31</v>
      </c>
      <c r="B34" s="17">
        <v>200791370</v>
      </c>
      <c r="C34" s="1"/>
      <c r="D34" s="3">
        <v>4</v>
      </c>
      <c r="E34" s="3">
        <v>2</v>
      </c>
      <c r="F34" s="3">
        <v>2</v>
      </c>
      <c r="G34" s="3">
        <v>3</v>
      </c>
      <c r="H34" s="3">
        <v>2</v>
      </c>
      <c r="I34" s="3">
        <v>2</v>
      </c>
      <c r="J34" s="3">
        <v>1</v>
      </c>
      <c r="K34" s="3">
        <v>2</v>
      </c>
      <c r="L34" s="3">
        <v>3</v>
      </c>
      <c r="M34" s="3">
        <v>0</v>
      </c>
      <c r="N34" s="3">
        <v>14</v>
      </c>
      <c r="O34" s="1">
        <v>31</v>
      </c>
      <c r="P34" s="1">
        <f t="shared" si="0"/>
        <v>35</v>
      </c>
      <c r="Q34" s="3">
        <v>27</v>
      </c>
    </row>
    <row r="35" spans="1:17" ht="15" customHeight="1">
      <c r="A35" s="1">
        <v>32</v>
      </c>
      <c r="B35" s="17">
        <v>200809640</v>
      </c>
      <c r="C35" s="1"/>
      <c r="D35" s="3">
        <v>4</v>
      </c>
      <c r="E35" s="3">
        <v>3</v>
      </c>
      <c r="F35" s="3">
        <v>2</v>
      </c>
      <c r="G35" s="3">
        <v>4</v>
      </c>
      <c r="H35" s="3">
        <v>1</v>
      </c>
      <c r="I35" s="3">
        <v>1</v>
      </c>
      <c r="J35" s="3">
        <v>1</v>
      </c>
      <c r="K35" s="3">
        <v>1</v>
      </c>
      <c r="L35" s="3">
        <v>2</v>
      </c>
      <c r="M35" s="3">
        <v>1</v>
      </c>
      <c r="N35" s="3">
        <v>9</v>
      </c>
      <c r="O35" s="1">
        <v>32</v>
      </c>
      <c r="P35" s="1">
        <f t="shared" si="0"/>
        <v>29</v>
      </c>
      <c r="Q35" s="3">
        <v>56</v>
      </c>
    </row>
    <row r="36" spans="1:17" ht="15" customHeight="1">
      <c r="A36"/>
      <c r="B36"/>
      <c r="C36" t="s">
        <v>15</v>
      </c>
      <c r="D36">
        <f aca="true" t="shared" si="1" ref="D36:N36">AVERAGE(D4:D35)</f>
        <v>2.9375</v>
      </c>
      <c r="E36">
        <f t="shared" si="1"/>
        <v>2.5</v>
      </c>
      <c r="F36">
        <f t="shared" si="1"/>
        <v>2.21875</v>
      </c>
      <c r="G36">
        <f t="shared" si="1"/>
        <v>2.96875</v>
      </c>
      <c r="H36">
        <f t="shared" si="1"/>
        <v>1.40625</v>
      </c>
      <c r="I36">
        <f t="shared" si="1"/>
        <v>1.71875</v>
      </c>
      <c r="J36">
        <f t="shared" si="1"/>
        <v>1.6666666666666667</v>
      </c>
      <c r="K36">
        <f t="shared" si="1"/>
        <v>1.1428571428571428</v>
      </c>
      <c r="L36">
        <f t="shared" si="1"/>
        <v>1.8064516129032258</v>
      </c>
      <c r="M36">
        <f t="shared" si="1"/>
        <v>0.84375</v>
      </c>
      <c r="N36">
        <f t="shared" si="1"/>
        <v>14.551724137931034</v>
      </c>
      <c r="O36"/>
      <c r="P36" s="4">
        <f>AVERAGE(P4:P35)</f>
        <v>32.34375</v>
      </c>
      <c r="Q36" s="4">
        <f>AVERAGE(Q4:Q35)</f>
        <v>42.609375</v>
      </c>
    </row>
    <row r="37" spans="1:17" ht="15" customHeight="1">
      <c r="A37"/>
      <c r="B37"/>
      <c r="C37" t="s">
        <v>16</v>
      </c>
      <c r="D37">
        <f aca="true" t="shared" si="2" ref="D37:N37">STDEV(D4:D35)</f>
        <v>0.9136068187983487</v>
      </c>
      <c r="E37">
        <f t="shared" si="2"/>
        <v>0.842423539174232</v>
      </c>
      <c r="F37">
        <f t="shared" si="2"/>
        <v>1.184152752788036</v>
      </c>
      <c r="G37">
        <f t="shared" si="2"/>
        <v>1.0620848334989004</v>
      </c>
      <c r="H37">
        <f t="shared" si="2"/>
        <v>0.6148367210474559</v>
      </c>
      <c r="I37">
        <f t="shared" si="2"/>
        <v>0.8125775397243737</v>
      </c>
      <c r="J37">
        <f t="shared" si="2"/>
        <v>0.7580980435789035</v>
      </c>
      <c r="K37">
        <f t="shared" si="2"/>
        <v>0.890870806374748</v>
      </c>
      <c r="L37">
        <f t="shared" si="2"/>
        <v>1.1949715432793</v>
      </c>
      <c r="M37">
        <f t="shared" si="2"/>
        <v>0.8838834764831844</v>
      </c>
      <c r="N37">
        <f t="shared" si="2"/>
        <v>3.766261948409776</v>
      </c>
      <c r="O37"/>
      <c r="P37" s="4">
        <f>STDEV(P4:P35)</f>
        <v>8.801060694873016</v>
      </c>
      <c r="Q37" s="4">
        <f>STDEV(Q4:Q35)</f>
        <v>16.059232283401908</v>
      </c>
    </row>
    <row r="38" spans="1:16" ht="1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ht="1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ht="1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ht="1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ht="1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ht="1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</sheetData>
  <sheetProtection/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Ayman Ghannam</dc:creator>
  <cp:keywords/>
  <dc:description/>
  <cp:lastModifiedBy>user</cp:lastModifiedBy>
  <cp:lastPrinted>2008-10-10T14:03:31Z</cp:lastPrinted>
  <dcterms:created xsi:type="dcterms:W3CDTF">2007-02-16T21:53:56Z</dcterms:created>
  <dcterms:modified xsi:type="dcterms:W3CDTF">2009-02-03T10:32:51Z</dcterms:modified>
  <cp:category/>
  <cp:version/>
  <cp:contentType/>
  <cp:contentStatus/>
</cp:coreProperties>
</file>