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230" activeTab="0"/>
  </bookViews>
  <sheets>
    <sheet name="COE Rubrics Results (T062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<sst xmlns="http://schemas.openxmlformats.org/spreadsheetml/2006/main" count="32" uniqueCount="32">
  <si>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Course</t>
  </si>
  <si>
    <t>COE 351</t>
  </si>
  <si>
    <t>COE 390</t>
  </si>
  <si>
    <t>COE 344</t>
  </si>
  <si>
    <t>COE 305</t>
  </si>
  <si>
    <t>COE 400</t>
  </si>
  <si>
    <t>COE 485</t>
  </si>
  <si>
    <t>a</t>
  </si>
  <si>
    <t>b</t>
  </si>
  <si>
    <t>c</t>
  </si>
  <si>
    <t>e</t>
  </si>
  <si>
    <t>f</t>
  </si>
  <si>
    <t>h</t>
  </si>
  <si>
    <t>i</t>
  </si>
  <si>
    <t>j</t>
  </si>
  <si>
    <t>k</t>
  </si>
  <si>
    <t>n</t>
  </si>
  <si>
    <t>Average</t>
  </si>
  <si>
    <t>Students Sample Count</t>
  </si>
  <si>
    <t>Outcome Rubrics</t>
  </si>
  <si>
    <t>d-I</t>
  </si>
  <si>
    <t>d-II</t>
  </si>
  <si>
    <t>g-O</t>
  </si>
  <si>
    <t>g-W</t>
  </si>
  <si>
    <r>
      <t>g-O</t>
    </r>
    <r>
      <rPr>
        <sz val="14"/>
        <rFont val="Arial"/>
        <family val="2"/>
      </rPr>
      <t xml:space="preserve">  : outcome (g) - Oral Presentation</t>
    </r>
  </si>
  <si>
    <r>
      <t>g-W</t>
    </r>
    <r>
      <rPr>
        <sz val="14"/>
        <rFont val="Arial"/>
        <family val="2"/>
      </rPr>
      <t xml:space="preserve"> : outcome (g) - Writing Skills</t>
    </r>
  </si>
  <si>
    <t>Missing</t>
  </si>
  <si>
    <r>
      <t>18</t>
    </r>
    <r>
      <rPr>
        <b/>
        <sz val="12"/>
        <rFont val="Arial"/>
        <family val="2"/>
      </rPr>
      <t xml:space="preserve"> (g-O)
</t>
    </r>
    <r>
      <rPr>
        <b/>
        <sz val="12"/>
        <color indexed="10"/>
        <rFont val="Arial"/>
        <family val="2"/>
      </rPr>
      <t>3</t>
    </r>
    <r>
      <rPr>
        <b/>
        <sz val="12"/>
        <rFont val="Arial"/>
        <family val="2"/>
      </rPr>
      <t xml:space="preserve"> (a,c)
</t>
    </r>
    <r>
      <rPr>
        <b/>
        <sz val="12"/>
        <color indexed="10"/>
        <rFont val="Arial"/>
        <family val="2"/>
      </rPr>
      <t>0</t>
    </r>
    <r>
      <rPr>
        <b/>
        <sz val="12"/>
        <rFont val="Arial"/>
        <family val="2"/>
      </rPr>
      <t xml:space="preserve"> (d-I)
</t>
    </r>
    <r>
      <rPr>
        <b/>
        <sz val="12"/>
        <color indexed="10"/>
        <rFont val="Arial"/>
        <family val="2"/>
      </rPr>
      <t>4</t>
    </r>
    <r>
      <rPr>
        <b/>
        <sz val="12"/>
        <rFont val="Arial"/>
        <family val="2"/>
      </rPr>
      <t xml:space="preserve"> (others)</t>
    </r>
  </si>
  <si>
    <r>
      <t>4</t>
    </r>
    <r>
      <rPr>
        <b/>
        <sz val="12"/>
        <rFont val="Arial"/>
        <family val="2"/>
      </rPr>
      <t xml:space="preserve"> (g-O)
</t>
    </r>
    <r>
      <rPr>
        <b/>
        <sz val="12"/>
        <color indexed="10"/>
        <rFont val="Arial"/>
        <family val="2"/>
      </rPr>
      <t>0</t>
    </r>
    <r>
      <rPr>
        <b/>
        <sz val="12"/>
        <rFont val="Arial"/>
        <family val="2"/>
      </rPr>
      <t xml:space="preserve"> (d-I)
</t>
    </r>
    <r>
      <rPr>
        <b/>
        <sz val="12"/>
        <color indexed="10"/>
        <rFont val="Arial"/>
        <family val="2"/>
      </rPr>
      <t>1</t>
    </r>
    <r>
      <rPr>
        <b/>
        <sz val="12"/>
        <rFont val="Arial"/>
        <family val="2"/>
      </rPr>
      <t xml:space="preserve"> (others)</t>
    </r>
  </si>
  <si>
    <r>
      <t>1</t>
    </r>
    <r>
      <rPr>
        <b/>
        <sz val="12"/>
        <rFont val="Arial"/>
        <family val="2"/>
      </rPr>
      <t xml:space="preserve"> (g-O)
</t>
    </r>
    <r>
      <rPr>
        <b/>
        <sz val="12"/>
        <color indexed="10"/>
        <rFont val="Arial"/>
        <family val="2"/>
      </rPr>
      <t>2</t>
    </r>
    <r>
      <rPr>
        <b/>
        <sz val="12"/>
        <rFont val="Arial"/>
        <family val="2"/>
      </rPr>
      <t xml:space="preserve"> (b,k,n)
</t>
    </r>
    <r>
      <rPr>
        <b/>
        <sz val="12"/>
        <color indexed="10"/>
        <rFont val="Arial"/>
        <family val="2"/>
      </rPr>
      <t>3</t>
    </r>
    <r>
      <rPr>
        <b/>
        <sz val="12"/>
        <rFont val="Arial"/>
        <family val="2"/>
      </rPr>
      <t xml:space="preserve"> (others)</t>
    </r>
  </si>
  <si>
    <r>
      <t>d-II</t>
    </r>
    <r>
      <rPr>
        <sz val="14"/>
        <rFont val="Arial"/>
        <family val="2"/>
      </rPr>
      <t xml:space="preserve">   : outcome (d) - Part II (instructor evaluation)</t>
    </r>
  </si>
  <si>
    <r>
      <t>d-I</t>
    </r>
    <r>
      <rPr>
        <sz val="14"/>
        <rFont val="Arial"/>
        <family val="2"/>
      </rPr>
      <t xml:space="preserve">    : outcome (d) - Part I  (peer evaluation)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</si>
</sst>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color indexed="9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6" xfId="0" applyFont="1" applyBorder="1" applyAlignment="1">
      <alignment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13.28125" style="1" customWidth="1"/>
    <col min="2" max="2" width="13.8515625" style="12" customWidth="1"/>
    <col min="3" max="16" width="7.57421875" style="12" customWidth="1"/>
    <col min="17" max="16384" width="9.140625" style="1" customWidth="1"/>
  </cols>
  <sheetData>
    <row r="1" spans="1:16" ht="21" customHeight="1" thickBot="1">
      <c r="A1" s="43" t="s">
        <v>0</v>
      </c>
      <c r="B1" s="45" t="s">
        <v>18</v>
      </c>
      <c r="C1" s="41" t="s">
        <v>19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52.5" customHeight="1" thickBot="1">
      <c r="A2" s="44"/>
      <c r="B2" s="46"/>
      <c r="C2" s="22" t="s">
        <v>7</v>
      </c>
      <c r="D2" s="2" t="s">
        <v>8</v>
      </c>
      <c r="E2" s="2" t="s">
        <v>9</v>
      </c>
      <c r="F2" s="2" t="s">
        <v>20</v>
      </c>
      <c r="G2" s="2" t="s">
        <v>21</v>
      </c>
      <c r="H2" s="2" t="s">
        <v>10</v>
      </c>
      <c r="I2" s="2" t="s">
        <v>11</v>
      </c>
      <c r="J2" s="2" t="s">
        <v>22</v>
      </c>
      <c r="K2" s="2" t="s">
        <v>23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ht="18">
      <c r="A3" s="4" t="s">
        <v>4</v>
      </c>
      <c r="B3" s="32">
        <v>3</v>
      </c>
      <c r="C3" s="23"/>
      <c r="D3" s="5">
        <v>3.17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8">
      <c r="A4" s="7" t="s">
        <v>3</v>
      </c>
      <c r="B4" s="31">
        <v>6</v>
      </c>
      <c r="C4" s="24"/>
      <c r="D4" s="8">
        <v>3.29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s="17" customFormat="1" ht="63">
      <c r="A5" s="14" t="s">
        <v>1</v>
      </c>
      <c r="B5" s="29" t="s">
        <v>27</v>
      </c>
      <c r="C5" s="33">
        <v>2.11</v>
      </c>
      <c r="D5" s="15"/>
      <c r="E5" s="34">
        <v>2.6</v>
      </c>
      <c r="F5" s="34"/>
      <c r="G5" s="15">
        <v>3.13</v>
      </c>
      <c r="H5" s="15">
        <v>2.38</v>
      </c>
      <c r="I5" s="15"/>
      <c r="J5" s="15">
        <v>2.81</v>
      </c>
      <c r="K5" s="15">
        <v>2.53</v>
      </c>
      <c r="L5" s="15">
        <v>2.75</v>
      </c>
      <c r="M5" s="34">
        <v>2.66</v>
      </c>
      <c r="N5" s="15">
        <v>2.75</v>
      </c>
      <c r="O5" s="15">
        <v>2.75</v>
      </c>
      <c r="P5" s="16">
        <v>2.5</v>
      </c>
    </row>
    <row r="6" spans="1:16" ht="18">
      <c r="A6" s="7" t="s">
        <v>2</v>
      </c>
      <c r="B6" s="31">
        <v>24</v>
      </c>
      <c r="C6" s="24"/>
      <c r="D6" s="8"/>
      <c r="E6" s="8"/>
      <c r="F6" s="8"/>
      <c r="G6" s="8"/>
      <c r="H6" s="8"/>
      <c r="I6" s="8">
        <v>2.58</v>
      </c>
      <c r="J6" s="8"/>
      <c r="K6" s="8"/>
      <c r="L6" s="8"/>
      <c r="M6" s="8"/>
      <c r="N6" s="8"/>
      <c r="O6" s="8"/>
      <c r="P6" s="9"/>
    </row>
    <row r="7" spans="1:16" s="17" customFormat="1" ht="47.25">
      <c r="A7" s="14" t="s">
        <v>5</v>
      </c>
      <c r="B7" s="29" t="s">
        <v>29</v>
      </c>
      <c r="C7" s="33">
        <v>2.33</v>
      </c>
      <c r="D7" s="34">
        <v>3.21</v>
      </c>
      <c r="E7" s="34">
        <v>2.25</v>
      </c>
      <c r="F7" s="34">
        <v>3.24</v>
      </c>
      <c r="G7" s="15">
        <v>3.33</v>
      </c>
      <c r="H7" s="15">
        <v>2.83</v>
      </c>
      <c r="I7" s="15"/>
      <c r="J7" s="15">
        <v>3.8</v>
      </c>
      <c r="K7" s="34">
        <v>1.92</v>
      </c>
      <c r="L7" s="15">
        <v>1.56</v>
      </c>
      <c r="M7" s="34">
        <v>2.5</v>
      </c>
      <c r="N7" s="15">
        <v>1.33</v>
      </c>
      <c r="O7" s="34">
        <v>3.25</v>
      </c>
      <c r="P7" s="40">
        <v>2.5</v>
      </c>
    </row>
    <row r="8" spans="1:16" s="17" customFormat="1" ht="48" thickBot="1">
      <c r="A8" s="18" t="s">
        <v>6</v>
      </c>
      <c r="B8" s="30" t="s">
        <v>28</v>
      </c>
      <c r="C8" s="25">
        <v>4</v>
      </c>
      <c r="D8" s="19"/>
      <c r="E8" s="19">
        <v>3.6</v>
      </c>
      <c r="F8" s="38">
        <v>0</v>
      </c>
      <c r="G8" s="19">
        <v>3</v>
      </c>
      <c r="H8" s="19">
        <v>4</v>
      </c>
      <c r="I8" s="19"/>
      <c r="J8" s="19">
        <v>2.75</v>
      </c>
      <c r="K8" s="39">
        <v>3.67</v>
      </c>
      <c r="L8" s="19">
        <v>3.33</v>
      </c>
      <c r="M8" s="19">
        <v>3.83</v>
      </c>
      <c r="N8" s="19">
        <v>3</v>
      </c>
      <c r="O8" s="19">
        <v>4</v>
      </c>
      <c r="P8" s="20">
        <v>4</v>
      </c>
    </row>
    <row r="9" spans="1:16" s="11" customFormat="1" ht="19.5" thickBot="1">
      <c r="A9" s="28" t="s">
        <v>17</v>
      </c>
      <c r="B9" s="27">
        <f>SUM(C11:P11)/SUM(C10:P10)</f>
        <v>2.731323529411765</v>
      </c>
      <c r="C9" s="26">
        <f>(C5*3+C7*3+C8*1)/SUM(3,3,1)</f>
        <v>2.474285714285714</v>
      </c>
      <c r="D9" s="10">
        <f>(D3*$B$3+D4*$B$4+D7*2)/SUM($B$3,$B$4,2)</f>
        <v>3.2427272727272727</v>
      </c>
      <c r="E9" s="10">
        <f>(E5*3+E7*3+E8*1)/SUM(3,3,1)</f>
        <v>2.592857142857143</v>
      </c>
      <c r="F9" s="10">
        <f>(F5*0+F7*2+F8*0)/SUM(0,2,0)</f>
        <v>3.24</v>
      </c>
      <c r="G9" s="10">
        <f>(G5*4+G7*3+G8*1)/SUM(4,3,1)</f>
        <v>3.1887499999999998</v>
      </c>
      <c r="H9" s="10">
        <f>(H5*4+H7*3+H8*1)/SUM(4,3,1)</f>
        <v>2.7512499999999998</v>
      </c>
      <c r="I9" s="10">
        <f>I6*$B$6/$B$6</f>
        <v>2.58</v>
      </c>
      <c r="J9" s="10">
        <f>(J5*18+J7*1+J8*4)/SUM(18,1,4)</f>
        <v>2.842608695652174</v>
      </c>
      <c r="K9" s="10">
        <f>(K5*4+K7*3+K8*1)/SUM(4,3,1)</f>
        <v>2.4437499999999996</v>
      </c>
      <c r="L9" s="10">
        <f>(L5*4+L7*3+L8*1)/SUM(4,3,1)</f>
        <v>2.3762499999999998</v>
      </c>
      <c r="M9" s="10">
        <f>(M5*4+M7*3+M8*1)/SUM(4,3,1)</f>
        <v>2.74625</v>
      </c>
      <c r="N9" s="10">
        <f>(N5*4+N7*3+N8*1)/SUM(4,3,1)</f>
        <v>2.2487500000000002</v>
      </c>
      <c r="O9" s="10">
        <f>(O5*4+O7*2+O8*1)/SUM(4,2,1)</f>
        <v>3.0714285714285716</v>
      </c>
      <c r="P9" s="21">
        <f>(P5*4+P7*2+P8*1)/SUM(4,2,1)</f>
        <v>2.7142857142857144</v>
      </c>
    </row>
    <row r="10" spans="3:16" ht="18" hidden="1">
      <c r="C10" s="12">
        <v>7</v>
      </c>
      <c r="D10" s="12">
        <v>11</v>
      </c>
      <c r="E10" s="12">
        <v>7</v>
      </c>
      <c r="F10" s="12">
        <v>2</v>
      </c>
      <c r="G10" s="12">
        <v>8</v>
      </c>
      <c r="H10" s="12">
        <v>8</v>
      </c>
      <c r="I10" s="12">
        <v>24</v>
      </c>
      <c r="J10" s="12">
        <v>23</v>
      </c>
      <c r="K10" s="12">
        <v>8</v>
      </c>
      <c r="L10" s="12">
        <v>8</v>
      </c>
      <c r="M10" s="12">
        <v>8</v>
      </c>
      <c r="N10" s="12">
        <v>8</v>
      </c>
      <c r="O10" s="12">
        <v>7</v>
      </c>
      <c r="P10" s="12">
        <v>7</v>
      </c>
    </row>
    <row r="11" spans="3:16" ht="18" hidden="1">
      <c r="C11" s="12">
        <f>C9*C10</f>
        <v>17.32</v>
      </c>
      <c r="D11" s="12">
        <f aca="true" t="shared" si="0" ref="D11:P11">D9*D10</f>
        <v>35.67</v>
      </c>
      <c r="E11" s="12">
        <f t="shared" si="0"/>
        <v>18.150000000000002</v>
      </c>
      <c r="F11" s="12">
        <f t="shared" si="0"/>
        <v>6.48</v>
      </c>
      <c r="G11" s="12">
        <f t="shared" si="0"/>
        <v>25.509999999999998</v>
      </c>
      <c r="H11" s="12">
        <f t="shared" si="0"/>
        <v>22.009999999999998</v>
      </c>
      <c r="I11" s="12">
        <f t="shared" si="0"/>
        <v>61.92</v>
      </c>
      <c r="J11" s="12">
        <f t="shared" si="0"/>
        <v>65.38</v>
      </c>
      <c r="K11" s="12">
        <f t="shared" si="0"/>
        <v>19.549999999999997</v>
      </c>
      <c r="L11" s="12">
        <f t="shared" si="0"/>
        <v>19.009999999999998</v>
      </c>
      <c r="M11" s="12">
        <f t="shared" si="0"/>
        <v>21.97</v>
      </c>
      <c r="N11" s="12">
        <f t="shared" si="0"/>
        <v>17.990000000000002</v>
      </c>
      <c r="O11" s="12">
        <f t="shared" si="0"/>
        <v>21.5</v>
      </c>
      <c r="P11" s="12">
        <f t="shared" si="0"/>
        <v>19</v>
      </c>
    </row>
    <row r="14" spans="1:12" ht="18">
      <c r="A14" s="35" t="s">
        <v>26</v>
      </c>
      <c r="B14" s="36"/>
      <c r="C14" s="37"/>
      <c r="D14" s="36"/>
      <c r="E14" s="36"/>
      <c r="F14" s="36"/>
      <c r="G14" s="36"/>
      <c r="H14" s="36"/>
      <c r="I14" s="36"/>
      <c r="J14" s="36"/>
      <c r="K14" s="36"/>
      <c r="L14" s="36"/>
    </row>
    <row r="16" ht="18.75">
      <c r="A16" s="13" t="s">
        <v>31</v>
      </c>
    </row>
    <row r="17" ht="18.75">
      <c r="A17" s="13" t="s">
        <v>30</v>
      </c>
    </row>
    <row r="18" ht="18.75">
      <c r="A18" s="13" t="s">
        <v>24</v>
      </c>
    </row>
    <row r="19" ht="18.75">
      <c r="A19" s="13" t="s">
        <v>25</v>
      </c>
    </row>
  </sheetData>
  <mergeCells count="3">
    <mergeCell ref="C1:P1"/>
    <mergeCell ref="A1:A2"/>
    <mergeCell ref="B1:B2"/>
  </mergeCells>
  <printOptions horizontalCentered="1"/>
  <pageMargins left="0.5" right="0.5" top="1.5" bottom="1" header="0.75" footer="0.5"/>
  <pageSetup fitToHeight="1" fitToWidth="1" horizontalDpi="600" verticalDpi="600" orientation="landscape" paperSize="9" scale="94" r:id="rId1"/>
  <headerFooter alignWithMargins="0">
    <oddHeader>&amp;C&amp;"Arial,Italic"&amp;18&amp;A</oddHeader>
    <oddFooter>&amp;L&amp;"Arial,Italic"&amp;9COE Assessment Committee&amp;C&amp;9Page &amp;P of &amp;N&amp;R&amp;"Arial,Italic"&amp;9Wednesday 13/06/2007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Marwan Abu-Amara</dc:creator>
  <cp:keywords/>
  <dc:description/>
  <cp:lastModifiedBy>Dr. Marwan Abu-Amara</cp:lastModifiedBy>
  <cp:lastPrinted>2008-02-25T06:22:49Z</cp:lastPrinted>
  <dcterms:created xsi:type="dcterms:W3CDTF">2007-05-05T06:42:55Z</dcterms:created>
  <dcterms:modified xsi:type="dcterms:W3CDTF">2008-03-23T17:17:43Z</dcterms:modified>
  <cp:category/>
  <cp:version/>
  <cp:contentType/>
  <cp:contentStatus/>
</cp:coreProperties>
</file>